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Fornara" sheetId="1" r:id="rId1"/>
    <sheet name="Terrenove" sheetId="2" r:id="rId2"/>
    <sheet name="S. Padre" sheetId="3" r:id="rId3"/>
    <sheet name="5° Circolo" sheetId="4" r:id="rId4"/>
    <sheet name="P. Oliveri" sheetId="5" r:id="rId5"/>
    <sheet name="Via Nazionale" sheetId="6" r:id="rId6"/>
    <sheet name="Ventrischi" sheetId="7" r:id="rId7"/>
    <sheet name="Ciavolo" sheetId="8" r:id="rId8"/>
    <sheet name="Cosentino" sheetId="9" r:id="rId9"/>
    <sheet name="Amabilina" sheetId="10" r:id="rId10"/>
    <sheet name="Cardilla" sheetId="11" r:id="rId11"/>
    <sheet name="G. Puleo" sheetId="12" r:id="rId12"/>
    <sheet name="Paolini" sheetId="13" r:id="rId13"/>
    <sheet name="Casazze" sheetId="14" r:id="rId14"/>
    <sheet name="Struppa" sheetId="15" r:id="rId15"/>
    <sheet name="Ranna" sheetId="16" r:id="rId16"/>
    <sheet name="San Leonardo" sheetId="17" r:id="rId17"/>
    <sheet name="Fontanelle" sheetId="18" r:id="rId18"/>
    <sheet name="Verdi" sheetId="19" r:id="rId19"/>
    <sheet name="Garibaldi" sheetId="20" r:id="rId20"/>
    <sheet name="Baccelli" sheetId="21" r:id="rId21"/>
    <sheet name="Asta" sheetId="22" r:id="rId22"/>
    <sheet name="L. Radice" sheetId="23" r:id="rId23"/>
    <sheet name="Mothia" sheetId="24" r:id="rId24"/>
    <sheet name="Birgi" sheetId="25" r:id="rId25"/>
    <sheet name="AUTISTI" sheetId="26" r:id="rId26"/>
    <sheet name="PIANO SETT. DEI PASTI" sheetId="27" r:id="rId27"/>
  </sheets>
  <definedNames/>
  <calcPr fullCalcOnLoad="1"/>
</workbook>
</file>

<file path=xl/sharedStrings.xml><?xml version="1.0" encoding="utf-8"?>
<sst xmlns="http://schemas.openxmlformats.org/spreadsheetml/2006/main" count="4374" uniqueCount="384">
  <si>
    <t xml:space="preserve">I.C. De Gasperi </t>
  </si>
  <si>
    <t>FORNARA</t>
  </si>
  <si>
    <t>Lavoratore</t>
  </si>
  <si>
    <t>Ruolo</t>
  </si>
  <si>
    <t>Altri Centri</t>
  </si>
  <si>
    <t>Settore di Impiego</t>
  </si>
  <si>
    <t>Preparazione</t>
  </si>
  <si>
    <t>Somministrazione</t>
  </si>
  <si>
    <t>Pulizie</t>
  </si>
  <si>
    <t>TOTALE ORE SETT.</t>
  </si>
  <si>
    <r>
      <t xml:space="preserve">Pasti preparati sett. </t>
    </r>
    <r>
      <rPr>
        <sz val="13"/>
        <color indexed="8"/>
        <rFont val="Times New Roman"/>
        <family val="1"/>
      </rPr>
      <t>Nr.</t>
    </r>
  </si>
  <si>
    <r>
      <rPr>
        <i/>
        <sz val="13"/>
        <color indexed="8"/>
        <rFont val="Times New Roman"/>
        <family val="1"/>
      </rPr>
      <t xml:space="preserve">Pasti somministrati sett. </t>
    </r>
    <r>
      <rPr>
        <sz val="13"/>
        <color indexed="8"/>
        <rFont val="Times New Roman"/>
        <family val="1"/>
      </rPr>
      <t xml:space="preserve"> Nr.</t>
    </r>
  </si>
  <si>
    <t>Pellegrino Angela</t>
  </si>
  <si>
    <t>Cuoca</t>
  </si>
  <si>
    <t>Si</t>
  </si>
  <si>
    <t>N.</t>
  </si>
  <si>
    <t>Pasti  Prep.  n.</t>
  </si>
  <si>
    <t>Pasti  Som. n.</t>
  </si>
  <si>
    <t>L U N E D I'</t>
  </si>
  <si>
    <t>M A R T E D I'</t>
  </si>
  <si>
    <t>G I O V E D I'</t>
  </si>
  <si>
    <t>V E N E R D I'</t>
  </si>
  <si>
    <t>Colore Menu</t>
  </si>
  <si>
    <r>
      <rPr>
        <b/>
        <sz val="10.5"/>
        <color indexed="56"/>
        <rFont val="Calibri"/>
        <family val="2"/>
      </rPr>
      <t>Totale</t>
    </r>
    <r>
      <rPr>
        <b/>
        <sz val="10"/>
        <color indexed="56"/>
        <rFont val="Calibri"/>
        <family val="2"/>
      </rPr>
      <t xml:space="preserve"> </t>
    </r>
    <r>
      <rPr>
        <i/>
        <sz val="10"/>
        <color indexed="56"/>
        <rFont val="Calibri"/>
        <family val="2"/>
      </rPr>
      <t>Giorn.</t>
    </r>
  </si>
  <si>
    <t>TOT. ORE SETT.</t>
  </si>
  <si>
    <t>14.00 / 15.00</t>
  </si>
  <si>
    <t>Bertolino Rosa</t>
  </si>
  <si>
    <t>Cascio Antonia</t>
  </si>
  <si>
    <t>Anastasi Maria</t>
  </si>
  <si>
    <t>Adragna Giusi</t>
  </si>
  <si>
    <t>Aiuto Cuoca</t>
  </si>
  <si>
    <t>Add. Mensa</t>
  </si>
  <si>
    <t>12.30 /14.00</t>
  </si>
  <si>
    <t>09.30 /12.30</t>
  </si>
  <si>
    <t>14.00 /15.00</t>
  </si>
  <si>
    <t>12.30 / 14.00</t>
  </si>
  <si>
    <t>11.30 / 13.30</t>
  </si>
  <si>
    <t>13.30 / 15.00</t>
  </si>
  <si>
    <t>Giacalone Vita</t>
  </si>
  <si>
    <t>Maggio Vincenzo</t>
  </si>
  <si>
    <t>Pace Giacoma</t>
  </si>
  <si>
    <t>09.45/12.15</t>
  </si>
  <si>
    <t>12.15 /13.15</t>
  </si>
  <si>
    <t>13.15 /14.15</t>
  </si>
  <si>
    <t>Casano Antonina</t>
  </si>
  <si>
    <t>Vaiarello Giuseppe</t>
  </si>
  <si>
    <t>13.15 /13.45</t>
  </si>
  <si>
    <t>12.00 /13.00</t>
  </si>
  <si>
    <t>13.00 /13.30</t>
  </si>
  <si>
    <r>
      <t xml:space="preserve">Cuoca </t>
    </r>
    <r>
      <rPr>
        <i/>
        <sz val="12"/>
        <color indexed="10"/>
        <rFont val="Times New Roman"/>
        <family val="1"/>
      </rPr>
      <t>Resp. Mensa</t>
    </r>
  </si>
  <si>
    <t>Ottoveggio Rosanna</t>
  </si>
  <si>
    <t>Giacalone Vincenza</t>
  </si>
  <si>
    <t>Pellegrino Anna Maria</t>
  </si>
  <si>
    <t>Maltese Giovanna</t>
  </si>
  <si>
    <t>Genovese Vincenza</t>
  </si>
  <si>
    <t>14.00 / 14.30</t>
  </si>
  <si>
    <t>09.45 / 12.15</t>
  </si>
  <si>
    <t>12.15 / 13.15</t>
  </si>
  <si>
    <t>10.00 / 12.00</t>
  </si>
  <si>
    <t>12.00 / 13.00</t>
  </si>
  <si>
    <t>Add. Mensa Cucina</t>
  </si>
  <si>
    <t>12.00 / 13.30</t>
  </si>
  <si>
    <t>TERRENOVE</t>
  </si>
  <si>
    <t>COSENTINO</t>
  </si>
  <si>
    <t>13.30 / 15.30</t>
  </si>
  <si>
    <t>13.30 / 14.00</t>
  </si>
  <si>
    <t>09.30 / 12.00</t>
  </si>
  <si>
    <t>Bonafede Fulvio</t>
  </si>
  <si>
    <t>MAGAZZINO</t>
  </si>
  <si>
    <t>Santo PADRE</t>
  </si>
  <si>
    <t>5° CIRCOLO</t>
  </si>
  <si>
    <t xml:space="preserve">5° Circolo Didattico </t>
  </si>
  <si>
    <t>Piano OLIVERI</t>
  </si>
  <si>
    <t>Via NAZIONALE</t>
  </si>
  <si>
    <t>La Grutta Annalisa</t>
  </si>
  <si>
    <t>Giacalone Giacoma</t>
  </si>
  <si>
    <t>09.30 /12.00</t>
  </si>
  <si>
    <t>Add.  Mensa Cucina</t>
  </si>
  <si>
    <t>5° Circolo Didattico</t>
  </si>
  <si>
    <t>VENTRISCHI</t>
  </si>
  <si>
    <t>Licari Antonia</t>
  </si>
  <si>
    <t>13.00 /14.00</t>
  </si>
  <si>
    <t>Ventrischi</t>
  </si>
  <si>
    <t>CIAVOLO</t>
  </si>
  <si>
    <t>Oliva Lenarda</t>
  </si>
  <si>
    <t xml:space="preserve">2° Circolo Didattico </t>
  </si>
  <si>
    <t>Marino Vincenza</t>
  </si>
  <si>
    <t>Bonomo Angela</t>
  </si>
  <si>
    <t>Barbera Margherita</t>
  </si>
  <si>
    <t>12.30 /13.30</t>
  </si>
  <si>
    <t>14.00 / 15.30</t>
  </si>
  <si>
    <t>11.00 / 12.00</t>
  </si>
  <si>
    <t>I.C. Mario Nuccio</t>
  </si>
  <si>
    <t>AMABILINA</t>
  </si>
  <si>
    <t>12.00 /14.00</t>
  </si>
  <si>
    <t>Barraco Concetta</t>
  </si>
  <si>
    <t>Catalano Agata</t>
  </si>
  <si>
    <t>Sparla Anna</t>
  </si>
  <si>
    <t>Zivanic Gordana</t>
  </si>
  <si>
    <t>Angileri Marisa</t>
  </si>
  <si>
    <t xml:space="preserve">Cuoca </t>
  </si>
  <si>
    <t>13.00 / 14.00</t>
  </si>
  <si>
    <t>13.00 / 13.30</t>
  </si>
  <si>
    <t>I.C. Comprensivo</t>
  </si>
  <si>
    <t>G. PULEO</t>
  </si>
  <si>
    <t>I.C. Pellegrino</t>
  </si>
  <si>
    <t>PAOLINI</t>
  </si>
  <si>
    <t>Pantaleo Filippa</t>
  </si>
  <si>
    <t>Fornara</t>
  </si>
  <si>
    <t>Terrenove</t>
  </si>
  <si>
    <t>Ciavolo</t>
  </si>
  <si>
    <t>Cosentino</t>
  </si>
  <si>
    <t>Amabilina</t>
  </si>
  <si>
    <t>Cardilla</t>
  </si>
  <si>
    <t>Paolini</t>
  </si>
  <si>
    <t>Casazze</t>
  </si>
  <si>
    <t>Fontanelle</t>
  </si>
  <si>
    <t>Baccelli</t>
  </si>
  <si>
    <t>Birgi</t>
  </si>
  <si>
    <t>Cuoco</t>
  </si>
  <si>
    <t>Aiuto Cuoco</t>
  </si>
  <si>
    <t>Autista</t>
  </si>
  <si>
    <t>CASAZZE</t>
  </si>
  <si>
    <t>I.C. L. Sturzo</t>
  </si>
  <si>
    <t>Bua Mariella</t>
  </si>
  <si>
    <t>Di Girolamo Margherita</t>
  </si>
  <si>
    <t>11.30 / 13.00</t>
  </si>
  <si>
    <t>RANNA</t>
  </si>
  <si>
    <t>I.C. Ranna</t>
  </si>
  <si>
    <t>Barraco Franca</t>
  </si>
  <si>
    <t>Ingardia Katia</t>
  </si>
  <si>
    <t>Grado Francesca</t>
  </si>
  <si>
    <t>Carini Rosanna</t>
  </si>
  <si>
    <t>Cammarata Felicetta</t>
  </si>
  <si>
    <t>13.30 / 14.30</t>
  </si>
  <si>
    <t>09.45/ 12.15</t>
  </si>
  <si>
    <t>Abrignani Giacomo</t>
  </si>
  <si>
    <t>San LEONARDO</t>
  </si>
  <si>
    <t>13.30 /14.00</t>
  </si>
  <si>
    <t xml:space="preserve">I.C. Ranna </t>
  </si>
  <si>
    <t>FONTANELLE</t>
  </si>
  <si>
    <t>Sinacori Franca</t>
  </si>
  <si>
    <t>12.00/ 13.30</t>
  </si>
  <si>
    <t>2° Circolo Cavour</t>
  </si>
  <si>
    <t>VERDI</t>
  </si>
  <si>
    <t>11.30/ 14.00</t>
  </si>
  <si>
    <t>14.00 /14.30</t>
  </si>
  <si>
    <t xml:space="preserve">1° Circolo Didattico </t>
  </si>
  <si>
    <t>GARIBALDI</t>
  </si>
  <si>
    <t>BACCELLI</t>
  </si>
  <si>
    <t>Rosas Giusi</t>
  </si>
  <si>
    <t>Guddemi Maria</t>
  </si>
  <si>
    <t>Di Giovanni Lucia</t>
  </si>
  <si>
    <t>Rallo Giovanna</t>
  </si>
  <si>
    <t>Genna Antonella</t>
  </si>
  <si>
    <t>Prinzivalli Isabella</t>
  </si>
  <si>
    <r>
      <rPr>
        <b/>
        <sz val="11"/>
        <color indexed="63"/>
        <rFont val="Arial"/>
        <family val="2"/>
      </rPr>
      <t>Bernardone</t>
    </r>
    <r>
      <rPr>
        <b/>
        <sz val="12"/>
        <color indexed="63"/>
        <rFont val="Arial"/>
        <family val="2"/>
      </rPr>
      <t xml:space="preserve"> Rosa</t>
    </r>
  </si>
  <si>
    <t>Di Girolamo Katiuscia</t>
  </si>
  <si>
    <t>Lombardo Nicolò</t>
  </si>
  <si>
    <t>09.15 /13.15</t>
  </si>
  <si>
    <t>12.00 /13.30</t>
  </si>
  <si>
    <t>13.30/ 14.00</t>
  </si>
  <si>
    <t>CARDILLA</t>
  </si>
  <si>
    <t>14.00/ 15.30</t>
  </si>
  <si>
    <t>4° Circolo</t>
  </si>
  <si>
    <t>L. RADICE</t>
  </si>
  <si>
    <t>09.30 /13.00</t>
  </si>
  <si>
    <t>I.C. Sturzo</t>
  </si>
  <si>
    <t>MOTHIA</t>
  </si>
  <si>
    <t>Isca Girolama</t>
  </si>
  <si>
    <t>Ragona Lucrezia</t>
  </si>
  <si>
    <t>BIRGI</t>
  </si>
  <si>
    <t>Pellegrino Michela Adriana</t>
  </si>
  <si>
    <t>Marchese Giovanna</t>
  </si>
  <si>
    <t>12.15 /13.45</t>
  </si>
  <si>
    <t>10.00 / 11.30</t>
  </si>
  <si>
    <t>Fortunato Giacoma</t>
  </si>
  <si>
    <t>09.00 /12.30</t>
  </si>
  <si>
    <t>09.00 / 12.30</t>
  </si>
  <si>
    <t>Girelli Salvatore</t>
  </si>
  <si>
    <t>Pantaleo Elisa</t>
  </si>
  <si>
    <t>Casano Nuccia</t>
  </si>
  <si>
    <r>
      <t xml:space="preserve">Cuoca </t>
    </r>
    <r>
      <rPr>
        <i/>
        <sz val="10"/>
        <color indexed="10"/>
        <rFont val="Times New Roman"/>
        <family val="1"/>
      </rPr>
      <t>Resp. Diete Speciali</t>
    </r>
  </si>
  <si>
    <t>********</t>
  </si>
  <si>
    <t>Coppola Maria</t>
  </si>
  <si>
    <t>Galuffo Francesca</t>
  </si>
  <si>
    <t>Bonomo Rossella</t>
  </si>
  <si>
    <t>Fiorino Elisabetta</t>
  </si>
  <si>
    <t>12.00 / 14.00</t>
  </si>
  <si>
    <t>Figlioli Maria</t>
  </si>
  <si>
    <t>Stella Nicola</t>
  </si>
  <si>
    <t>PASTORELLA</t>
  </si>
  <si>
    <t>Distr. Derrate</t>
  </si>
  <si>
    <t>08.30 /10.00</t>
  </si>
  <si>
    <t>Cucina / Mensa</t>
  </si>
  <si>
    <t>Catering</t>
  </si>
  <si>
    <t>10.00 /11.30</t>
  </si>
  <si>
    <t>11.30 /14.00</t>
  </si>
  <si>
    <t>Falco Angelo</t>
  </si>
  <si>
    <t>Donato Maurizio</t>
  </si>
  <si>
    <t>Bertolino Riccardo</t>
  </si>
  <si>
    <t>Di Natale Salvatore</t>
  </si>
  <si>
    <t>Magazzino</t>
  </si>
  <si>
    <t>10.00 /13.00</t>
  </si>
  <si>
    <t>Pedane/Furg,</t>
  </si>
  <si>
    <t>10.00 /12.00</t>
  </si>
  <si>
    <t>Cucina Catering Magazzino Altro</t>
  </si>
  <si>
    <r>
      <t xml:space="preserve">Autista </t>
    </r>
    <r>
      <rPr>
        <i/>
        <sz val="10"/>
        <color indexed="63"/>
        <rFont val="Times New Roman"/>
        <family val="1"/>
      </rPr>
      <t>Imp. Ord.</t>
    </r>
  </si>
  <si>
    <t>Distr. Plast.</t>
  </si>
  <si>
    <t>Lavaggio / Pul.</t>
  </si>
  <si>
    <r>
      <rPr>
        <b/>
        <sz val="10"/>
        <color indexed="63"/>
        <rFont val="Arial"/>
        <family val="2"/>
      </rPr>
      <t xml:space="preserve">Tumbarello </t>
    </r>
    <r>
      <rPr>
        <b/>
        <sz val="12"/>
        <color indexed="63"/>
        <rFont val="Arial"/>
        <family val="2"/>
      </rPr>
      <t>Flavio</t>
    </r>
  </si>
  <si>
    <t>11.30 /13.30</t>
  </si>
  <si>
    <t>13.30 /15.00</t>
  </si>
  <si>
    <t>Giro . Rec. Derrate</t>
  </si>
  <si>
    <t>08.00 /10.00</t>
  </si>
  <si>
    <r>
      <rPr>
        <b/>
        <i/>
        <sz val="9"/>
        <color indexed="16"/>
        <rFont val="Calibri"/>
        <family val="2"/>
      </rPr>
      <t xml:space="preserve">Distr. Derrate    </t>
    </r>
    <r>
      <rPr>
        <b/>
        <i/>
        <sz val="9"/>
        <color indexed="17"/>
        <rFont val="Calibri"/>
        <family val="2"/>
      </rPr>
      <t xml:space="preserve">Magazzino </t>
    </r>
    <r>
      <rPr>
        <b/>
        <i/>
        <sz val="11"/>
        <color indexed="63"/>
        <rFont val="Calibri"/>
        <family val="2"/>
      </rPr>
      <t>Pedane</t>
    </r>
  </si>
  <si>
    <r>
      <rPr>
        <b/>
        <i/>
        <sz val="9"/>
        <color indexed="16"/>
        <rFont val="Calibri"/>
        <family val="2"/>
      </rPr>
      <t xml:space="preserve">Distr. Derrate    </t>
    </r>
    <r>
      <rPr>
        <b/>
        <i/>
        <sz val="9"/>
        <color indexed="17"/>
        <rFont val="Calibri"/>
        <family val="2"/>
      </rPr>
      <t xml:space="preserve">Uff. Magaz. </t>
    </r>
    <r>
      <rPr>
        <b/>
        <i/>
        <sz val="11"/>
        <color indexed="63"/>
        <rFont val="Calibri"/>
        <family val="2"/>
      </rPr>
      <t>Pedane</t>
    </r>
  </si>
  <si>
    <t>STRUPPA</t>
  </si>
  <si>
    <t>Struppa</t>
  </si>
  <si>
    <t>Autista Magaz.</t>
  </si>
  <si>
    <t>Autista Add. Mensa</t>
  </si>
  <si>
    <t xml:space="preserve">Catering </t>
  </si>
  <si>
    <t>ASTA</t>
  </si>
  <si>
    <t>10.00 /12.30</t>
  </si>
  <si>
    <t>10.00 / 12.30</t>
  </si>
  <si>
    <t>14.00 /16.00</t>
  </si>
  <si>
    <t>13.00 / 14.30</t>
  </si>
  <si>
    <t>11.45 / 12.45</t>
  </si>
  <si>
    <t>12.30 / 13.30</t>
  </si>
  <si>
    <t>11.30 / 14.00</t>
  </si>
  <si>
    <t>09.30 / 11.30</t>
  </si>
  <si>
    <t>10.30 / 12.00</t>
  </si>
  <si>
    <t>Appoggio Acquisti</t>
  </si>
  <si>
    <t>Autista Add. Cucina</t>
  </si>
  <si>
    <t>Prestigiacomo Pietro Paolo</t>
  </si>
  <si>
    <t>Righetti Giovanna</t>
  </si>
  <si>
    <t>Montalto Mario</t>
  </si>
  <si>
    <t>13.30/ 15.30</t>
  </si>
  <si>
    <t>P.OLIVERI</t>
  </si>
  <si>
    <t>10.36 / 12.00</t>
  </si>
  <si>
    <t>10.30 /12.30</t>
  </si>
  <si>
    <t>11.30 / 12.30</t>
  </si>
  <si>
    <t>09.45 / 11.30</t>
  </si>
  <si>
    <t>Parisi   Rosa</t>
  </si>
  <si>
    <t>12.00 /1 3.30</t>
  </si>
  <si>
    <t>13.30 /14.30</t>
  </si>
  <si>
    <t>Add. Cucina Mensa</t>
  </si>
  <si>
    <t>Licari Adriana</t>
  </si>
  <si>
    <t>11.00 /12.30</t>
  </si>
  <si>
    <t>12.30 /14,00</t>
  </si>
  <si>
    <t>12.45 / 13.15</t>
  </si>
  <si>
    <t>13.30/ 14.30</t>
  </si>
  <si>
    <t>09.24 /12.00</t>
  </si>
  <si>
    <t>13.15 /14.11</t>
  </si>
  <si>
    <t>09.55 / 11.45</t>
  </si>
  <si>
    <t>10.45 / 12.30</t>
  </si>
  <si>
    <t>11.48 /13.00</t>
  </si>
  <si>
    <t>13.15 /14.27</t>
  </si>
  <si>
    <t>10.45 / 12.00</t>
  </si>
  <si>
    <t>13.45 / 14.10</t>
  </si>
  <si>
    <t>Sorrentino Antonina</t>
  </si>
  <si>
    <t>09.34/ 12.00</t>
  </si>
  <si>
    <t>09.30/ 12.00</t>
  </si>
  <si>
    <t>09.00 /10.00</t>
  </si>
  <si>
    <t>*******</t>
  </si>
  <si>
    <r>
      <rPr>
        <b/>
        <i/>
        <sz val="11"/>
        <color indexed="16"/>
        <rFont val="Calibri"/>
        <family val="2"/>
      </rPr>
      <t xml:space="preserve">Plastica </t>
    </r>
    <r>
      <rPr>
        <b/>
        <i/>
        <sz val="10"/>
        <color indexed="17"/>
        <rFont val="Calibri"/>
        <family val="2"/>
      </rPr>
      <t xml:space="preserve">Santo Padre   </t>
    </r>
    <r>
      <rPr>
        <b/>
        <i/>
        <sz val="8"/>
        <color indexed="17"/>
        <rFont val="Calibri"/>
        <family val="2"/>
      </rPr>
      <t xml:space="preserve">Lavag. Furg. </t>
    </r>
    <r>
      <rPr>
        <b/>
        <i/>
        <sz val="11"/>
        <color indexed="51"/>
        <rFont val="Calibri"/>
        <family val="2"/>
      </rPr>
      <t>AIAS</t>
    </r>
  </si>
  <si>
    <t>******</t>
  </si>
  <si>
    <t>SCUOLA</t>
  </si>
  <si>
    <t>TIPO</t>
  </si>
  <si>
    <t>prim.</t>
  </si>
  <si>
    <t>sec.1°</t>
  </si>
  <si>
    <t>cucina</t>
  </si>
  <si>
    <t>catering</t>
  </si>
  <si>
    <t xml:space="preserve">Totali </t>
  </si>
  <si>
    <t>Totali per giornata</t>
  </si>
  <si>
    <t>SEG.EC.</t>
  </si>
  <si>
    <t xml:space="preserve"> 24/10/2011</t>
  </si>
  <si>
    <t>Lunedì</t>
  </si>
  <si>
    <t>Martedì</t>
  </si>
  <si>
    <t>Mercoledì</t>
  </si>
  <si>
    <t>Giovedì</t>
  </si>
  <si>
    <t>Venerdì</t>
  </si>
  <si>
    <t>inf.</t>
  </si>
  <si>
    <t>Nr.</t>
  </si>
  <si>
    <t>Trapani</t>
  </si>
  <si>
    <t>Prestigio</t>
  </si>
  <si>
    <t>Alagna</t>
  </si>
  <si>
    <t>Milazzo</t>
  </si>
  <si>
    <t>Angileri</t>
  </si>
  <si>
    <t>Fontana</t>
  </si>
  <si>
    <t>Li Vigni</t>
  </si>
  <si>
    <t>Genna</t>
  </si>
  <si>
    <t>Via Verdi</t>
  </si>
  <si>
    <t>Garibaldi 1</t>
  </si>
  <si>
    <t>Mozia</t>
  </si>
  <si>
    <t xml:space="preserve">Ranna     </t>
  </si>
  <si>
    <t>S. Leonardo</t>
  </si>
  <si>
    <t>4° Asta</t>
  </si>
  <si>
    <t>5° Strasatti</t>
  </si>
  <si>
    <t>S.Padre</t>
  </si>
  <si>
    <t>P.Oliveri</t>
  </si>
  <si>
    <t>Via Nazion.</t>
  </si>
  <si>
    <t>G.Puleo</t>
  </si>
  <si>
    <t>TOTALE DELLA SETTIMANA</t>
  </si>
  <si>
    <t>Totali sett. Infanzia</t>
  </si>
  <si>
    <t>Tot. sett. Prim.</t>
  </si>
  <si>
    <t xml:space="preserve">PROSPETTO PASTI DA FORNIRE DAL </t>
  </si>
  <si>
    <t>MERCOLEDI'</t>
  </si>
  <si>
    <t>Scuola Mat. Com.</t>
  </si>
  <si>
    <t>4° Circolo Didattico</t>
  </si>
  <si>
    <t>Tot. sett. Sec.1°</t>
  </si>
  <si>
    <t>11.50 /13.05</t>
  </si>
  <si>
    <t>13.05 /13.50</t>
  </si>
  <si>
    <t xml:space="preserve">Anichitoaei Mariana </t>
  </si>
  <si>
    <t xml:space="preserve">Rallo     Maria </t>
  </si>
  <si>
    <t>11.40 / 14.00</t>
  </si>
  <si>
    <t>14.00 / 14.40</t>
  </si>
  <si>
    <t>14.00 /15.30</t>
  </si>
  <si>
    <t>Marino Vita Rosaria</t>
  </si>
  <si>
    <t>Salerno Sandro</t>
  </si>
  <si>
    <t>11.10 / 12.00</t>
  </si>
  <si>
    <t>Ragona Giuseppa</t>
  </si>
  <si>
    <t>09.48 / 12.00</t>
  </si>
  <si>
    <t>09.10 / 12.30</t>
  </si>
  <si>
    <t>13.25 / 14.55</t>
  </si>
  <si>
    <t>11.45 / 13.25</t>
  </si>
  <si>
    <t>09.15 /12.15</t>
  </si>
  <si>
    <t>10.30 / 12.30</t>
  </si>
  <si>
    <t>11.23 / 14.30</t>
  </si>
  <si>
    <r>
      <rPr>
        <i/>
        <sz val="10"/>
        <color indexed="10"/>
        <rFont val="Times New Roman"/>
        <family val="1"/>
      </rPr>
      <t xml:space="preserve">Resp. San. </t>
    </r>
    <r>
      <rPr>
        <i/>
        <sz val="10"/>
        <color indexed="63"/>
        <rFont val="Times New Roman"/>
        <family val="1"/>
      </rPr>
      <t>Aiuto Cuoca</t>
    </r>
  </si>
  <si>
    <r>
      <rPr>
        <i/>
        <sz val="10"/>
        <color indexed="10"/>
        <rFont val="Times New Roman"/>
        <family val="1"/>
      </rPr>
      <t xml:space="preserve">Resp. San.    </t>
    </r>
    <r>
      <rPr>
        <i/>
        <sz val="9"/>
        <color indexed="63"/>
        <rFont val="Times New Roman"/>
        <family val="1"/>
      </rPr>
      <t>Add. Men. Cuc.</t>
    </r>
  </si>
  <si>
    <t>Supporto Uff. Acq.</t>
  </si>
  <si>
    <r>
      <t xml:space="preserve">Distr. Derrate  </t>
    </r>
    <r>
      <rPr>
        <b/>
        <i/>
        <sz val="8"/>
        <color indexed="51"/>
        <rFont val="Calibri"/>
        <family val="2"/>
      </rPr>
      <t xml:space="preserve">Supp.Acq. </t>
    </r>
    <r>
      <rPr>
        <b/>
        <i/>
        <sz val="8"/>
        <color indexed="16"/>
        <rFont val="Calibri"/>
        <family val="2"/>
      </rPr>
      <t xml:space="preserve">Asta  </t>
    </r>
    <r>
      <rPr>
        <b/>
        <i/>
        <sz val="8"/>
        <color indexed="17"/>
        <rFont val="Calibri"/>
        <family val="2"/>
      </rPr>
      <t>Ventrischi</t>
    </r>
    <r>
      <rPr>
        <b/>
        <i/>
        <sz val="8"/>
        <color indexed="51"/>
        <rFont val="Calibri"/>
        <family val="2"/>
      </rPr>
      <t xml:space="preserve"> </t>
    </r>
  </si>
  <si>
    <r>
      <rPr>
        <b/>
        <i/>
        <sz val="8"/>
        <color indexed="16"/>
        <rFont val="Calibri"/>
        <family val="2"/>
      </rPr>
      <t xml:space="preserve">Distr. Derrate </t>
    </r>
    <r>
      <rPr>
        <b/>
        <i/>
        <sz val="12"/>
        <color indexed="16"/>
        <rFont val="Calibri"/>
        <family val="2"/>
      </rPr>
      <t xml:space="preserve">   </t>
    </r>
    <r>
      <rPr>
        <b/>
        <i/>
        <sz val="12"/>
        <color indexed="17"/>
        <rFont val="Calibri"/>
        <family val="2"/>
      </rPr>
      <t xml:space="preserve">Casazze </t>
    </r>
    <r>
      <rPr>
        <b/>
        <i/>
        <sz val="8"/>
        <color indexed="30"/>
        <rFont val="Calibri"/>
        <family val="2"/>
      </rPr>
      <t>Rec. Derrate</t>
    </r>
  </si>
  <si>
    <r>
      <rPr>
        <b/>
        <i/>
        <sz val="8"/>
        <color indexed="16"/>
        <rFont val="Calibri"/>
        <family val="2"/>
      </rPr>
      <t xml:space="preserve">Distr. Derrate </t>
    </r>
    <r>
      <rPr>
        <b/>
        <i/>
        <sz val="10"/>
        <color indexed="16"/>
        <rFont val="Calibri"/>
        <family val="2"/>
      </rPr>
      <t xml:space="preserve"> </t>
    </r>
    <r>
      <rPr>
        <b/>
        <i/>
        <sz val="12"/>
        <color indexed="16"/>
        <rFont val="Calibri"/>
        <family val="2"/>
      </rPr>
      <t xml:space="preserve"> Ranna   </t>
    </r>
    <r>
      <rPr>
        <b/>
        <i/>
        <sz val="9"/>
        <color indexed="17"/>
        <rFont val="Calibri"/>
        <family val="2"/>
      </rPr>
      <t>S.Leonardo</t>
    </r>
  </si>
  <si>
    <t>07.36 /10.00</t>
  </si>
  <si>
    <t>07.12 /10.00</t>
  </si>
  <si>
    <t>09.24 /12.30</t>
  </si>
  <si>
    <t>11.06 / 14.00</t>
  </si>
  <si>
    <t>Pace Rosalba</t>
  </si>
  <si>
    <t>13.30 /14.24</t>
  </si>
  <si>
    <t>14.00 / 16.00</t>
  </si>
  <si>
    <t>09.12 /12.30</t>
  </si>
  <si>
    <t>10.42 / 12.00</t>
  </si>
  <si>
    <t>12.50 /12.50</t>
  </si>
  <si>
    <t>12.50 /14.14</t>
  </si>
  <si>
    <t>11.48 / 14.00</t>
  </si>
  <si>
    <t>12.30 /13.18</t>
  </si>
  <si>
    <t>14.45 /17.00</t>
  </si>
  <si>
    <r>
      <t xml:space="preserve">Ciavolo </t>
    </r>
    <r>
      <rPr>
        <b/>
        <i/>
        <sz val="8"/>
        <color indexed="30"/>
        <rFont val="Calibri"/>
        <family val="2"/>
      </rPr>
      <t xml:space="preserve">Lavag. Furg. </t>
    </r>
  </si>
  <si>
    <r>
      <rPr>
        <b/>
        <sz val="11"/>
        <color indexed="8"/>
        <rFont val="Arial"/>
        <family val="2"/>
      </rPr>
      <t xml:space="preserve">Paternostro </t>
    </r>
    <r>
      <rPr>
        <b/>
        <sz val="12"/>
        <color indexed="8"/>
        <rFont val="Arial"/>
        <family val="2"/>
      </rPr>
      <t>Silvia</t>
    </r>
  </si>
  <si>
    <t>Marino   Vita</t>
  </si>
  <si>
    <t>Errera  Francesca</t>
  </si>
  <si>
    <t>09.45 /12.15</t>
  </si>
  <si>
    <t>13.15 / 14.09</t>
  </si>
  <si>
    <t>Maltese Maria Anna</t>
  </si>
  <si>
    <t>10.10 /12.30</t>
  </si>
  <si>
    <t>11.30 / 12.00</t>
  </si>
  <si>
    <t>09.08 /12.00</t>
  </si>
  <si>
    <t>12.00 /13.15</t>
  </si>
  <si>
    <t>13.15/ 13.45</t>
  </si>
  <si>
    <t>08.45 /10.15</t>
  </si>
  <si>
    <t>10.15 /11.30</t>
  </si>
  <si>
    <t>11.30 /13.00</t>
  </si>
  <si>
    <r>
      <rPr>
        <b/>
        <i/>
        <sz val="8"/>
        <color indexed="16"/>
        <rFont val="Calibri"/>
        <family val="2"/>
      </rPr>
      <t xml:space="preserve">Distr. Derrate    </t>
    </r>
    <r>
      <rPr>
        <b/>
        <i/>
        <sz val="9"/>
        <color indexed="51"/>
        <rFont val="Calibri"/>
        <family val="2"/>
      </rPr>
      <t xml:space="preserve">Uff. Acq.         </t>
    </r>
    <r>
      <rPr>
        <b/>
        <i/>
        <sz val="10"/>
        <color indexed="17"/>
        <rFont val="Calibri"/>
        <family val="2"/>
      </rPr>
      <t>Amabilina</t>
    </r>
  </si>
  <si>
    <r>
      <rPr>
        <b/>
        <i/>
        <sz val="9"/>
        <color indexed="16"/>
        <rFont val="Calibri"/>
        <family val="2"/>
      </rPr>
      <t xml:space="preserve">Distr. Derrate  </t>
    </r>
    <r>
      <rPr>
        <b/>
        <i/>
        <sz val="9"/>
        <color indexed="17"/>
        <rFont val="Calibri"/>
        <family val="2"/>
      </rPr>
      <t>Via Nazion.</t>
    </r>
    <r>
      <rPr>
        <b/>
        <i/>
        <sz val="10"/>
        <color indexed="17"/>
        <rFont val="Calibri"/>
        <family val="2"/>
      </rPr>
      <t xml:space="preserve"> </t>
    </r>
    <r>
      <rPr>
        <b/>
        <i/>
        <sz val="8"/>
        <color indexed="30"/>
        <rFont val="Calibri"/>
        <family val="2"/>
      </rPr>
      <t>Rec. Derrate</t>
    </r>
  </si>
  <si>
    <t>10.15 /11.15</t>
  </si>
  <si>
    <t>11.15 /15.08</t>
  </si>
  <si>
    <t>08.50 /10.15</t>
  </si>
  <si>
    <t>*</t>
  </si>
  <si>
    <t>09.00 /09.45</t>
  </si>
  <si>
    <t>10.30 /11.45</t>
  </si>
  <si>
    <t>11.30 /14.30</t>
  </si>
  <si>
    <t>Parisi Maria Grazia</t>
  </si>
  <si>
    <t>12.00 / 12.42</t>
  </si>
  <si>
    <t>12.15 / 14.00</t>
  </si>
  <si>
    <t>14.00 /14.36</t>
  </si>
  <si>
    <t>13.00 /14.36</t>
  </si>
  <si>
    <t>Calandro Anna</t>
  </si>
  <si>
    <t>Magazz./Cat.</t>
  </si>
  <si>
    <r>
      <rPr>
        <b/>
        <i/>
        <sz val="6"/>
        <color indexed="16"/>
        <rFont val="Calibri"/>
        <family val="2"/>
      </rPr>
      <t xml:space="preserve">Di. Derrate  </t>
    </r>
    <r>
      <rPr>
        <b/>
        <i/>
        <sz val="6"/>
        <color indexed="17"/>
        <rFont val="Calibri"/>
        <family val="2"/>
      </rPr>
      <t xml:space="preserve">Magazzino P.Oliveri </t>
    </r>
    <r>
      <rPr>
        <b/>
        <i/>
        <sz val="6"/>
        <color indexed="30"/>
        <rFont val="Calibri"/>
        <family val="2"/>
      </rPr>
      <t xml:space="preserve"> </t>
    </r>
    <r>
      <rPr>
        <b/>
        <i/>
        <sz val="6"/>
        <color indexed="51"/>
        <rFont val="Calibri"/>
        <family val="2"/>
      </rPr>
      <t xml:space="preserve">Lav. Furgoni </t>
    </r>
    <r>
      <rPr>
        <b/>
        <i/>
        <sz val="6"/>
        <color indexed="63"/>
        <rFont val="Calibri"/>
        <family val="2"/>
      </rPr>
      <t>Pedane</t>
    </r>
  </si>
  <si>
    <t>14.30 /15.24</t>
  </si>
  <si>
    <t>Tumbarello Flavio</t>
  </si>
  <si>
    <t>12.00 /14.30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</si>
</sst>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_ ;[Red]\-0.0\ "/>
    <numFmt numFmtId="166" formatCode="#,##0.0"/>
    <numFmt numFmtId="167" formatCode="0.0%"/>
    <numFmt numFmtId="168" formatCode="#,##0.0_ ;[Red]\-#,##0.0\ "/>
    <numFmt numFmtId="169" formatCode="&quot;€&quot;\ #,##0.00"/>
    <numFmt numFmtId="170" formatCode="&quot;€&quot;\ #,##0.0"/>
    <numFmt numFmtId="171" formatCode="#,##0_ ;[Red]\-#,##0\ "/>
  </numFmts>
  <fonts count="16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0"/>
      <color indexed="56"/>
      <name val="Calibri"/>
      <family val="2"/>
    </font>
    <font>
      <i/>
      <sz val="10"/>
      <color indexed="56"/>
      <name val="Calibri"/>
      <family val="2"/>
    </font>
    <font>
      <b/>
      <sz val="10.5"/>
      <color indexed="56"/>
      <name val="Calibri"/>
      <family val="2"/>
    </font>
    <font>
      <i/>
      <sz val="12"/>
      <color indexed="10"/>
      <name val="Times New Roman"/>
      <family val="1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b/>
      <i/>
      <sz val="9"/>
      <color indexed="17"/>
      <name val="Calibri"/>
      <family val="2"/>
    </font>
    <font>
      <b/>
      <sz val="10"/>
      <color indexed="63"/>
      <name val="Arial"/>
      <family val="2"/>
    </font>
    <font>
      <i/>
      <sz val="10"/>
      <color indexed="10"/>
      <name val="Times New Roman"/>
      <family val="1"/>
    </font>
    <font>
      <b/>
      <i/>
      <sz val="9"/>
      <color indexed="16"/>
      <name val="Calibri"/>
      <family val="2"/>
    </font>
    <font>
      <i/>
      <sz val="10"/>
      <color indexed="63"/>
      <name val="Times New Roman"/>
      <family val="1"/>
    </font>
    <font>
      <b/>
      <i/>
      <sz val="12"/>
      <color indexed="17"/>
      <name val="Calibri"/>
      <family val="2"/>
    </font>
    <font>
      <b/>
      <i/>
      <sz val="10"/>
      <color indexed="17"/>
      <name val="Calibri"/>
      <family val="2"/>
    </font>
    <font>
      <b/>
      <i/>
      <sz val="9"/>
      <color indexed="51"/>
      <name val="Calibri"/>
      <family val="2"/>
    </font>
    <font>
      <b/>
      <i/>
      <sz val="8"/>
      <color indexed="30"/>
      <name val="Calibri"/>
      <family val="2"/>
    </font>
    <font>
      <b/>
      <i/>
      <sz val="11"/>
      <color indexed="63"/>
      <name val="Calibri"/>
      <family val="2"/>
    </font>
    <font>
      <b/>
      <i/>
      <sz val="11"/>
      <color indexed="16"/>
      <name val="Calibri"/>
      <family val="2"/>
    </font>
    <font>
      <b/>
      <i/>
      <sz val="11"/>
      <color indexed="51"/>
      <name val="Calibri"/>
      <family val="2"/>
    </font>
    <font>
      <b/>
      <i/>
      <sz val="8"/>
      <color indexed="17"/>
      <name val="Calibri"/>
      <family val="2"/>
    </font>
    <font>
      <b/>
      <i/>
      <sz val="12"/>
      <color indexed="16"/>
      <name val="Calibri"/>
      <family val="2"/>
    </font>
    <font>
      <b/>
      <i/>
      <sz val="10"/>
      <color indexed="16"/>
      <name val="Calibri"/>
      <family val="2"/>
    </font>
    <font>
      <i/>
      <sz val="9"/>
      <color indexed="63"/>
      <name val="Times New Roman"/>
      <family val="1"/>
    </font>
    <font>
      <b/>
      <i/>
      <sz val="8"/>
      <color indexed="16"/>
      <name val="Calibri"/>
      <family val="2"/>
    </font>
    <font>
      <b/>
      <i/>
      <sz val="8"/>
      <color indexed="51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6"/>
      <color indexed="16"/>
      <name val="Calibri"/>
      <family val="2"/>
    </font>
    <font>
      <b/>
      <i/>
      <sz val="6"/>
      <color indexed="17"/>
      <name val="Calibri"/>
      <family val="2"/>
    </font>
    <font>
      <b/>
      <i/>
      <sz val="6"/>
      <color indexed="30"/>
      <name val="Calibri"/>
      <family val="2"/>
    </font>
    <font>
      <b/>
      <i/>
      <sz val="6"/>
      <color indexed="51"/>
      <name val="Calibri"/>
      <family val="2"/>
    </font>
    <font>
      <b/>
      <i/>
      <sz val="6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8"/>
      <name val="Calibri"/>
      <family val="2"/>
    </font>
    <font>
      <sz val="10"/>
      <color indexed="63"/>
      <name val="Times New Roman"/>
      <family val="1"/>
    </font>
    <font>
      <b/>
      <i/>
      <sz val="9"/>
      <color indexed="8"/>
      <name val="Calibri"/>
      <family val="2"/>
    </font>
    <font>
      <b/>
      <sz val="13"/>
      <color indexed="17"/>
      <name val="Calibri"/>
      <family val="2"/>
    </font>
    <font>
      <b/>
      <sz val="13"/>
      <color indexed="60"/>
      <name val="Calibri"/>
      <family val="2"/>
    </font>
    <font>
      <b/>
      <i/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i/>
      <sz val="10"/>
      <color indexed="60"/>
      <name val="Times New Roman"/>
      <family val="1"/>
    </font>
    <font>
      <sz val="10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9"/>
      <color indexed="60"/>
      <name val="Times New Roman"/>
      <family val="1"/>
    </font>
    <font>
      <b/>
      <sz val="11"/>
      <color indexed="60"/>
      <name val="Times New Roman"/>
      <family val="1"/>
    </font>
    <font>
      <i/>
      <sz val="9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9"/>
      <color indexed="30"/>
      <name val="Arial"/>
      <family val="2"/>
    </font>
    <font>
      <b/>
      <sz val="9"/>
      <color indexed="10"/>
      <name val="Arial"/>
      <family val="2"/>
    </font>
    <font>
      <b/>
      <i/>
      <sz val="14"/>
      <color indexed="10"/>
      <name val="Times New Roman"/>
      <family val="1"/>
    </font>
    <font>
      <b/>
      <sz val="12"/>
      <color indexed="53"/>
      <name val="Calibri"/>
      <family val="2"/>
    </font>
    <font>
      <b/>
      <sz val="12"/>
      <color indexed="60"/>
      <name val="Calibri"/>
      <family val="2"/>
    </font>
    <font>
      <i/>
      <sz val="12"/>
      <color indexed="63"/>
      <name val="Times New Roman"/>
      <family val="1"/>
    </font>
    <font>
      <i/>
      <sz val="11"/>
      <color indexed="30"/>
      <name val="Times New Roman"/>
      <family val="1"/>
    </font>
    <font>
      <i/>
      <sz val="10"/>
      <color indexed="30"/>
      <name val="Times New Roman"/>
      <family val="1"/>
    </font>
    <font>
      <sz val="11"/>
      <color indexed="23"/>
      <name val="Calibri"/>
      <family val="2"/>
    </font>
    <font>
      <b/>
      <i/>
      <sz val="11"/>
      <color indexed="17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60"/>
      <name val="Calibri"/>
      <family val="2"/>
    </font>
    <font>
      <b/>
      <i/>
      <sz val="15"/>
      <color indexed="8"/>
      <name val="Calibri"/>
      <family val="2"/>
    </font>
    <font>
      <b/>
      <sz val="8"/>
      <color indexed="60"/>
      <name val="Times New Roman"/>
      <family val="1"/>
    </font>
    <font>
      <b/>
      <sz val="8"/>
      <color indexed="60"/>
      <name val="Calibri"/>
      <family val="2"/>
    </font>
    <font>
      <b/>
      <sz val="12"/>
      <color indexed="10"/>
      <name val="Arial"/>
      <family val="2"/>
    </font>
    <font>
      <b/>
      <sz val="14"/>
      <color indexed="62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60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rgb="FF00A44A"/>
      <name val="Times New Roman"/>
      <family val="1"/>
    </font>
    <font>
      <b/>
      <sz val="9"/>
      <color theme="1"/>
      <name val="Calibri"/>
      <family val="2"/>
    </font>
    <font>
      <sz val="10"/>
      <color rgb="FF4D4D4D"/>
      <name val="Times New Roman"/>
      <family val="1"/>
    </font>
    <font>
      <b/>
      <i/>
      <sz val="9"/>
      <color theme="1"/>
      <name val="Calibri"/>
      <family val="2"/>
    </font>
    <font>
      <b/>
      <sz val="10"/>
      <color rgb="FF002060"/>
      <name val="Calibri"/>
      <family val="2"/>
    </font>
    <font>
      <b/>
      <sz val="13"/>
      <color rgb="FF00A44A"/>
      <name val="Calibri"/>
      <family val="2"/>
    </font>
    <font>
      <b/>
      <sz val="13"/>
      <color rgb="FF993300"/>
      <name val="Calibri"/>
      <family val="2"/>
    </font>
    <font>
      <b/>
      <i/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i/>
      <sz val="10"/>
      <color rgb="FFC00000"/>
      <name val="Times New Roman"/>
      <family val="1"/>
    </font>
    <font>
      <sz val="10"/>
      <color theme="1"/>
      <name val="Times New Roman"/>
      <family val="1"/>
    </font>
    <font>
      <sz val="11"/>
      <color rgb="FF993300"/>
      <name val="Calibri"/>
      <family val="2"/>
    </font>
    <font>
      <b/>
      <sz val="12"/>
      <color rgb="FF993300"/>
      <name val="Times New Roman"/>
      <family val="1"/>
    </font>
    <font>
      <b/>
      <sz val="10"/>
      <color rgb="FF993300"/>
      <name val="Times New Roman"/>
      <family val="1"/>
    </font>
    <font>
      <b/>
      <sz val="9"/>
      <color rgb="FF993300"/>
      <name val="Times New Roman"/>
      <family val="1"/>
    </font>
    <font>
      <b/>
      <sz val="11"/>
      <color rgb="FF993300"/>
      <name val="Times New Roman"/>
      <family val="1"/>
    </font>
    <font>
      <i/>
      <sz val="9"/>
      <color theme="1"/>
      <name val="Times New Roman"/>
      <family val="1"/>
    </font>
    <font>
      <b/>
      <i/>
      <sz val="12"/>
      <color rgb="FF990000"/>
      <name val="Calibri"/>
      <family val="2"/>
    </font>
    <font>
      <b/>
      <sz val="13"/>
      <color theme="1"/>
      <name val="Calibri"/>
      <family val="2"/>
    </font>
    <font>
      <b/>
      <sz val="9"/>
      <color rgb="FF0070C0"/>
      <name val="Arial"/>
      <family val="2"/>
    </font>
    <font>
      <b/>
      <sz val="9"/>
      <color rgb="FFFF0000"/>
      <name val="Arial"/>
      <family val="2"/>
    </font>
    <font>
      <b/>
      <i/>
      <sz val="14"/>
      <color rgb="FFFF0000"/>
      <name val="Times New Roman"/>
      <family val="1"/>
    </font>
    <font>
      <b/>
      <sz val="12"/>
      <color theme="9" tint="-0.24997000396251678"/>
      <name val="Calibri"/>
      <family val="2"/>
    </font>
    <font>
      <b/>
      <sz val="12"/>
      <color theme="9" tint="-0.4999699890613556"/>
      <name val="Calibri"/>
      <family val="2"/>
    </font>
    <font>
      <i/>
      <sz val="12"/>
      <color rgb="FF1C1C1C"/>
      <name val="Times New Roman"/>
      <family val="1"/>
    </font>
    <font>
      <i/>
      <sz val="11"/>
      <color rgb="FF0070C0"/>
      <name val="Times New Roman"/>
      <family val="1"/>
    </font>
    <font>
      <i/>
      <sz val="10"/>
      <color rgb="FF0070C0"/>
      <name val="Times New Roman"/>
      <family val="1"/>
    </font>
    <font>
      <sz val="11"/>
      <color theme="9" tint="-0.4999699890613556"/>
      <name val="Calibri"/>
      <family val="2"/>
    </font>
    <font>
      <sz val="11"/>
      <color theme="0" tint="-0.4999699890613556"/>
      <name val="Calibri"/>
      <family val="2"/>
    </font>
    <font>
      <sz val="11"/>
      <color rgb="FF00B050"/>
      <name val="Calibri"/>
      <family val="2"/>
    </font>
    <font>
      <b/>
      <i/>
      <sz val="11"/>
      <color rgb="FF00B050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rgb="FFC00000"/>
      <name val="Calibri"/>
      <family val="2"/>
    </font>
    <font>
      <sz val="11"/>
      <color rgb="FFC00000"/>
      <name val="Calibri"/>
      <family val="2"/>
    </font>
    <font>
      <i/>
      <sz val="13"/>
      <color theme="1"/>
      <name val="Times New Roman"/>
      <family val="1"/>
    </font>
    <font>
      <b/>
      <sz val="12"/>
      <color rgb="FF1C1C1C"/>
      <name val="Arial"/>
      <family val="2"/>
    </font>
    <font>
      <b/>
      <sz val="12"/>
      <color theme="1"/>
      <name val="Arial"/>
      <family val="2"/>
    </font>
    <font>
      <b/>
      <i/>
      <sz val="15"/>
      <color theme="1"/>
      <name val="Calibri"/>
      <family val="2"/>
    </font>
    <font>
      <b/>
      <sz val="14"/>
      <color rgb="FF342EA2"/>
      <name val="Times New Roman"/>
      <family val="1"/>
    </font>
    <font>
      <b/>
      <sz val="12"/>
      <color theme="1"/>
      <name val="Calibri"/>
      <family val="2"/>
    </font>
    <font>
      <sz val="13"/>
      <color theme="1"/>
      <name val="Times New Roman"/>
      <family val="1"/>
    </font>
    <font>
      <sz val="14"/>
      <color theme="1"/>
      <name val="Arial"/>
      <family val="2"/>
    </font>
    <font>
      <b/>
      <sz val="8"/>
      <color rgb="FF993300"/>
      <name val="Times New Roman"/>
      <family val="1"/>
    </font>
    <font>
      <b/>
      <sz val="8"/>
      <color rgb="FF993300"/>
      <name val="Calibri"/>
      <family val="2"/>
    </font>
    <font>
      <b/>
      <sz val="12"/>
      <color rgb="FFFF0000"/>
      <name val="Arial"/>
      <family val="2"/>
    </font>
    <font>
      <b/>
      <sz val="10"/>
      <color rgb="FF1C1C1C"/>
      <name val="Arial"/>
      <family val="2"/>
    </font>
    <font>
      <b/>
      <sz val="11"/>
      <color rgb="FF1C1C1C"/>
      <name val="Arial"/>
      <family val="2"/>
    </font>
    <font>
      <b/>
      <sz val="12"/>
      <color rgb="FFC00000"/>
      <name val="Arial"/>
      <family val="2"/>
    </font>
    <font>
      <i/>
      <sz val="10"/>
      <color rgb="FF1C1C1C"/>
      <name val="Times New Roman"/>
      <family val="1"/>
    </font>
    <font>
      <b/>
      <sz val="12"/>
      <color theme="9" tint="-0.4999699890613556"/>
      <name val="Arial"/>
      <family val="2"/>
    </font>
    <font>
      <b/>
      <i/>
      <sz val="8"/>
      <color rgb="FF990000"/>
      <name val="Calibri"/>
      <family val="2"/>
    </font>
    <font>
      <b/>
      <i/>
      <sz val="10"/>
      <color rgb="FF990000"/>
      <name val="Calibri"/>
      <family val="2"/>
    </font>
    <font>
      <b/>
      <i/>
      <sz val="6"/>
      <color rgb="FF99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F4E4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rgb="FFEAEAEA"/>
        <bgColor indexed="64"/>
      </patternFill>
    </fill>
    <fill>
      <patternFill patternType="gray0625">
        <fgColor theme="0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F4E4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gray0625">
        <fgColor rgb="FFB2B2B2"/>
        <bgColor theme="0"/>
      </patternFill>
    </fill>
    <fill>
      <patternFill patternType="solid">
        <fgColor rgb="FFDDDDD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EEFE2"/>
        <bgColor indexed="64"/>
      </patternFill>
    </fill>
    <fill>
      <patternFill patternType="solid">
        <fgColor rgb="FFFEEFE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DF2FF"/>
        <bgColor indexed="64"/>
      </patternFill>
    </fill>
    <fill>
      <patternFill patternType="solid">
        <fgColor theme="2" tint="-0.0999400019645690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hair"/>
      <top>
        <color indexed="63"/>
      </top>
      <bottom style="dotted"/>
    </border>
    <border>
      <left style="thin"/>
      <right style="hair"/>
      <top style="dotted"/>
      <bottom style="dotted"/>
    </border>
    <border>
      <left style="thin"/>
      <right style="hair"/>
      <top style="thin"/>
      <bottom style="dotted"/>
    </border>
    <border>
      <left>
        <color indexed="63"/>
      </left>
      <right style="thin"/>
      <top style="double"/>
      <bottom style="double"/>
    </border>
    <border>
      <left style="thin"/>
      <right style="dotted"/>
      <top style="double"/>
      <bottom style="double"/>
    </border>
    <border>
      <left style="dotted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tted"/>
      <right style="thin"/>
      <top style="double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uble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1" applyNumberFormat="0" applyAlignment="0" applyProtection="0"/>
    <xf numFmtId="0" fontId="95" fillId="0" borderId="2" applyNumberFormat="0" applyFill="0" applyAlignment="0" applyProtection="0"/>
    <xf numFmtId="0" fontId="96" fillId="21" borderId="3" applyNumberFormat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8" fillId="29" borderId="0" applyNumberFormat="0" applyBorder="0" applyAlignment="0" applyProtection="0"/>
    <xf numFmtId="0" fontId="0" fillId="30" borderId="4" applyNumberFormat="0" applyFont="0" applyAlignment="0" applyProtection="0"/>
    <xf numFmtId="0" fontId="99" fillId="20" borderId="5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5" fillId="0" borderId="8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7" fillId="31" borderId="0" applyNumberFormat="0" applyBorder="0" applyAlignment="0" applyProtection="0"/>
    <xf numFmtId="0" fontId="10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0">
    <xf numFmtId="0" fontId="0" fillId="0" borderId="0" xfId="0" applyFont="1" applyAlignment="1">
      <alignment/>
    </xf>
    <xf numFmtId="164" fontId="109" fillId="0" borderId="10" xfId="0" applyNumberFormat="1" applyFont="1" applyBorder="1" applyAlignment="1">
      <alignment horizontal="center" vertical="center"/>
    </xf>
    <xf numFmtId="164" fontId="109" fillId="0" borderId="11" xfId="0" applyNumberFormat="1" applyFont="1" applyBorder="1" applyAlignment="1">
      <alignment horizontal="center" vertical="center"/>
    </xf>
    <xf numFmtId="0" fontId="110" fillId="33" borderId="12" xfId="0" applyFont="1" applyFill="1" applyBorder="1" applyAlignment="1">
      <alignment horizontal="center" vertical="center"/>
    </xf>
    <xf numFmtId="0" fontId="111" fillId="34" borderId="13" xfId="0" applyFont="1" applyFill="1" applyBorder="1" applyAlignment="1">
      <alignment horizontal="center" vertical="center"/>
    </xf>
    <xf numFmtId="0" fontId="110" fillId="30" borderId="13" xfId="0" applyFont="1" applyFill="1" applyBorder="1" applyAlignment="1">
      <alignment horizontal="center" vertical="center"/>
    </xf>
    <xf numFmtId="0" fontId="112" fillId="35" borderId="14" xfId="0" applyFont="1" applyFill="1" applyBorder="1" applyAlignment="1">
      <alignment horizontal="right" vertical="center"/>
    </xf>
    <xf numFmtId="0" fontId="113" fillId="35" borderId="15" xfId="0" applyFont="1" applyFill="1" applyBorder="1" applyAlignment="1">
      <alignment horizontal="center" vertical="center"/>
    </xf>
    <xf numFmtId="0" fontId="113" fillId="35" borderId="16" xfId="0" applyFont="1" applyFill="1" applyBorder="1" applyAlignment="1">
      <alignment horizontal="center" vertical="center"/>
    </xf>
    <xf numFmtId="0" fontId="114" fillId="0" borderId="17" xfId="0" applyFont="1" applyFill="1" applyBorder="1" applyAlignment="1">
      <alignment horizontal="center" vertical="center"/>
    </xf>
    <xf numFmtId="0" fontId="114" fillId="36" borderId="17" xfId="0" applyFont="1" applyFill="1" applyBorder="1" applyAlignment="1">
      <alignment horizontal="center" vertical="center"/>
    </xf>
    <xf numFmtId="0" fontId="115" fillId="37" borderId="18" xfId="0" applyFont="1" applyFill="1" applyBorder="1" applyAlignment="1">
      <alignment horizontal="center" vertical="center"/>
    </xf>
    <xf numFmtId="0" fontId="114" fillId="38" borderId="17" xfId="0" applyFont="1" applyFill="1" applyBorder="1" applyAlignment="1">
      <alignment horizontal="center" vertical="center"/>
    </xf>
    <xf numFmtId="0" fontId="115" fillId="39" borderId="18" xfId="0" applyFont="1" applyFill="1" applyBorder="1" applyAlignment="1">
      <alignment horizontal="center" vertical="center"/>
    </xf>
    <xf numFmtId="0" fontId="116" fillId="0" borderId="19" xfId="0" applyFont="1" applyBorder="1" applyAlignment="1">
      <alignment horizontal="right" vertical="center"/>
    </xf>
    <xf numFmtId="0" fontId="117" fillId="0" borderId="0" xfId="0" applyFont="1" applyBorder="1" applyAlignment="1">
      <alignment horizontal="left" vertical="center"/>
    </xf>
    <xf numFmtId="0" fontId="118" fillId="0" borderId="0" xfId="0" applyFont="1" applyBorder="1" applyAlignment="1">
      <alignment horizontal="left" vertical="center"/>
    </xf>
    <xf numFmtId="164" fontId="119" fillId="33" borderId="20" xfId="0" applyNumberFormat="1" applyFont="1" applyFill="1" applyBorder="1" applyAlignment="1">
      <alignment horizontal="center" vertical="center"/>
    </xf>
    <xf numFmtId="164" fontId="119" fillId="34" borderId="21" xfId="0" applyNumberFormat="1" applyFont="1" applyFill="1" applyBorder="1" applyAlignment="1">
      <alignment horizontal="center" vertical="center"/>
    </xf>
    <xf numFmtId="164" fontId="119" fillId="30" borderId="21" xfId="0" applyNumberFormat="1" applyFont="1" applyFill="1" applyBorder="1" applyAlignment="1">
      <alignment horizontal="center" vertical="center"/>
    </xf>
    <xf numFmtId="164" fontId="119" fillId="33" borderId="22" xfId="0" applyNumberFormat="1" applyFont="1" applyFill="1" applyBorder="1" applyAlignment="1">
      <alignment horizontal="center" vertical="center"/>
    </xf>
    <xf numFmtId="164" fontId="119" fillId="34" borderId="23" xfId="0" applyNumberFormat="1" applyFont="1" applyFill="1" applyBorder="1" applyAlignment="1">
      <alignment horizontal="center" vertical="center"/>
    </xf>
    <xf numFmtId="164" fontId="119" fillId="30" borderId="23" xfId="0" applyNumberFormat="1" applyFont="1" applyFill="1" applyBorder="1" applyAlignment="1">
      <alignment horizontal="center" vertical="center"/>
    </xf>
    <xf numFmtId="164" fontId="119" fillId="33" borderId="24" xfId="0" applyNumberFormat="1" applyFont="1" applyFill="1" applyBorder="1" applyAlignment="1">
      <alignment horizontal="center" vertical="center"/>
    </xf>
    <xf numFmtId="164" fontId="119" fillId="34" borderId="25" xfId="0" applyNumberFormat="1" applyFont="1" applyFill="1" applyBorder="1" applyAlignment="1">
      <alignment horizontal="center" vertical="center"/>
    </xf>
    <xf numFmtId="164" fontId="119" fillId="30" borderId="25" xfId="0" applyNumberFormat="1" applyFont="1" applyFill="1" applyBorder="1" applyAlignment="1">
      <alignment horizontal="center" vertical="center"/>
    </xf>
    <xf numFmtId="164" fontId="120" fillId="40" borderId="20" xfId="0" applyNumberFormat="1" applyFont="1" applyFill="1" applyBorder="1" applyAlignment="1">
      <alignment horizontal="center" vertical="center"/>
    </xf>
    <xf numFmtId="164" fontId="120" fillId="41" borderId="21" xfId="0" applyNumberFormat="1" applyFont="1" applyFill="1" applyBorder="1" applyAlignment="1">
      <alignment horizontal="center" vertical="center"/>
    </xf>
    <xf numFmtId="164" fontId="120" fillId="42" borderId="21" xfId="0" applyNumberFormat="1" applyFont="1" applyFill="1" applyBorder="1" applyAlignment="1">
      <alignment horizontal="center" vertical="center"/>
    </xf>
    <xf numFmtId="0" fontId="116" fillId="38" borderId="19" xfId="0" applyFont="1" applyFill="1" applyBorder="1" applyAlignment="1">
      <alignment horizontal="right" vertical="center"/>
    </xf>
    <xf numFmtId="164" fontId="109" fillId="38" borderId="10" xfId="0" applyNumberFormat="1" applyFont="1" applyFill="1" applyBorder="1" applyAlignment="1">
      <alignment horizontal="center" vertical="center"/>
    </xf>
    <xf numFmtId="0" fontId="112" fillId="43" borderId="14" xfId="0" applyFont="1" applyFill="1" applyBorder="1" applyAlignment="1">
      <alignment horizontal="right" vertical="center"/>
    </xf>
    <xf numFmtId="0" fontId="113" fillId="43" borderId="15" xfId="0" applyFont="1" applyFill="1" applyBorder="1" applyAlignment="1">
      <alignment horizontal="center" vertical="center"/>
    </xf>
    <xf numFmtId="0" fontId="113" fillId="43" borderId="26" xfId="0" applyFont="1" applyFill="1" applyBorder="1" applyAlignment="1">
      <alignment horizontal="center" vertical="center"/>
    </xf>
    <xf numFmtId="164" fontId="109" fillId="0" borderId="27" xfId="0" applyNumberFormat="1" applyFont="1" applyBorder="1" applyAlignment="1">
      <alignment horizontal="center" vertical="center"/>
    </xf>
    <xf numFmtId="0" fontId="0" fillId="44" borderId="11" xfId="0" applyFill="1" applyBorder="1" applyAlignment="1">
      <alignment/>
    </xf>
    <xf numFmtId="0" fontId="110" fillId="33" borderId="14" xfId="0" applyFont="1" applyFill="1" applyBorder="1" applyAlignment="1">
      <alignment horizontal="center" vertical="center"/>
    </xf>
    <xf numFmtId="164" fontId="119" fillId="33" borderId="15" xfId="0" applyNumberFormat="1" applyFont="1" applyFill="1" applyBorder="1" applyAlignment="1">
      <alignment horizontal="center" vertical="center"/>
    </xf>
    <xf numFmtId="164" fontId="120" fillId="40" borderId="15" xfId="0" applyNumberFormat="1" applyFont="1" applyFill="1" applyBorder="1" applyAlignment="1">
      <alignment horizontal="center" vertical="center"/>
    </xf>
    <xf numFmtId="164" fontId="119" fillId="33" borderId="28" xfId="0" applyNumberFormat="1" applyFont="1" applyFill="1" applyBorder="1" applyAlignment="1">
      <alignment horizontal="center" vertical="center"/>
    </xf>
    <xf numFmtId="164" fontId="119" fillId="33" borderId="16" xfId="0" applyNumberFormat="1" applyFont="1" applyFill="1" applyBorder="1" applyAlignment="1">
      <alignment horizontal="center" vertical="center"/>
    </xf>
    <xf numFmtId="0" fontId="0" fillId="44" borderId="29" xfId="0" applyFill="1" applyBorder="1" applyAlignment="1">
      <alignment/>
    </xf>
    <xf numFmtId="0" fontId="116" fillId="0" borderId="30" xfId="0" applyFont="1" applyBorder="1" applyAlignment="1">
      <alignment horizontal="right" vertical="center"/>
    </xf>
    <xf numFmtId="164" fontId="109" fillId="0" borderId="31" xfId="0" applyNumberFormat="1" applyFont="1" applyBorder="1" applyAlignment="1">
      <alignment horizontal="center" vertical="center"/>
    </xf>
    <xf numFmtId="0" fontId="116" fillId="38" borderId="30" xfId="0" applyFont="1" applyFill="1" applyBorder="1" applyAlignment="1">
      <alignment horizontal="right" vertical="center"/>
    </xf>
    <xf numFmtId="164" fontId="109" fillId="38" borderId="31" xfId="0" applyNumberFormat="1" applyFont="1" applyFill="1" applyBorder="1" applyAlignment="1">
      <alignment horizontal="center" vertical="center"/>
    </xf>
    <xf numFmtId="164" fontId="109" fillId="0" borderId="29" xfId="0" applyNumberFormat="1" applyFont="1" applyBorder="1" applyAlignment="1">
      <alignment horizontal="center" vertical="center"/>
    </xf>
    <xf numFmtId="0" fontId="121" fillId="45" borderId="32" xfId="0" applyFont="1" applyFill="1" applyBorder="1" applyAlignment="1">
      <alignment horizontal="right" vertical="center"/>
    </xf>
    <xf numFmtId="0" fontId="115" fillId="45" borderId="27" xfId="0" applyFont="1" applyFill="1" applyBorder="1" applyAlignment="1">
      <alignment horizontal="center" vertical="center"/>
    </xf>
    <xf numFmtId="0" fontId="121" fillId="46" borderId="32" xfId="0" applyFont="1" applyFill="1" applyBorder="1" applyAlignment="1">
      <alignment horizontal="right" vertical="center"/>
    </xf>
    <xf numFmtId="0" fontId="115" fillId="46" borderId="33" xfId="0" applyFont="1" applyFill="1" applyBorder="1" applyAlignment="1">
      <alignment horizontal="center" vertical="center"/>
    </xf>
    <xf numFmtId="0" fontId="115" fillId="45" borderId="33" xfId="0" applyFont="1" applyFill="1" applyBorder="1" applyAlignment="1">
      <alignment horizontal="center" vertical="center"/>
    </xf>
    <xf numFmtId="0" fontId="115" fillId="46" borderId="34" xfId="0" applyFont="1" applyFill="1" applyBorder="1" applyAlignment="1">
      <alignment horizontal="center" vertical="center"/>
    </xf>
    <xf numFmtId="0" fontId="115" fillId="45" borderId="35" xfId="0" applyFont="1" applyFill="1" applyBorder="1" applyAlignment="1">
      <alignment horizontal="center" vertical="center"/>
    </xf>
    <xf numFmtId="0" fontId="110" fillId="33" borderId="36" xfId="0" applyFont="1" applyFill="1" applyBorder="1" applyAlignment="1">
      <alignment horizontal="center" vertical="center"/>
    </xf>
    <xf numFmtId="0" fontId="111" fillId="34" borderId="37" xfId="0" applyFont="1" applyFill="1" applyBorder="1" applyAlignment="1">
      <alignment horizontal="center" vertical="center"/>
    </xf>
    <xf numFmtId="0" fontId="110" fillId="30" borderId="37" xfId="0" applyFont="1" applyFill="1" applyBorder="1" applyAlignment="1">
      <alignment horizontal="center" vertical="center"/>
    </xf>
    <xf numFmtId="0" fontId="0" fillId="44" borderId="10" xfId="0" applyFill="1" applyBorder="1" applyAlignment="1">
      <alignment/>
    </xf>
    <xf numFmtId="0" fontId="122" fillId="33" borderId="38" xfId="0" applyFont="1" applyFill="1" applyBorder="1" applyAlignment="1">
      <alignment horizontal="center" vertical="center"/>
    </xf>
    <xf numFmtId="0" fontId="122" fillId="34" borderId="39" xfId="0" applyFont="1" applyFill="1" applyBorder="1" applyAlignment="1">
      <alignment horizontal="center" vertical="center"/>
    </xf>
    <xf numFmtId="0" fontId="122" fillId="30" borderId="39" xfId="0" applyFont="1" applyFill="1" applyBorder="1" applyAlignment="1">
      <alignment horizontal="center" vertical="center"/>
    </xf>
    <xf numFmtId="0" fontId="111" fillId="40" borderId="38" xfId="0" applyFont="1" applyFill="1" applyBorder="1" applyAlignment="1">
      <alignment horizontal="center" vertical="center"/>
    </xf>
    <xf numFmtId="0" fontId="111" fillId="41" borderId="39" xfId="0" applyFont="1" applyFill="1" applyBorder="1" applyAlignment="1">
      <alignment horizontal="center" vertical="center"/>
    </xf>
    <xf numFmtId="0" fontId="111" fillId="42" borderId="39" xfId="0" applyFont="1" applyFill="1" applyBorder="1" applyAlignment="1">
      <alignment horizontal="center" vertical="center"/>
    </xf>
    <xf numFmtId="0" fontId="122" fillId="33" borderId="24" xfId="0" applyFont="1" applyFill="1" applyBorder="1" applyAlignment="1">
      <alignment horizontal="center" vertical="center"/>
    </xf>
    <xf numFmtId="0" fontId="122" fillId="34" borderId="25" xfId="0" applyFont="1" applyFill="1" applyBorder="1" applyAlignment="1">
      <alignment horizontal="center" vertical="center"/>
    </xf>
    <xf numFmtId="0" fontId="122" fillId="30" borderId="25" xfId="0" applyFont="1" applyFill="1" applyBorder="1" applyAlignment="1">
      <alignment horizontal="center" vertical="center"/>
    </xf>
    <xf numFmtId="0" fontId="122" fillId="33" borderId="40" xfId="0" applyFont="1" applyFill="1" applyBorder="1" applyAlignment="1">
      <alignment horizontal="center" vertical="center"/>
    </xf>
    <xf numFmtId="0" fontId="111" fillId="40" borderId="40" xfId="0" applyFont="1" applyFill="1" applyBorder="1" applyAlignment="1">
      <alignment horizontal="center" vertical="center"/>
    </xf>
    <xf numFmtId="0" fontId="122" fillId="33" borderId="16" xfId="0" applyFont="1" applyFill="1" applyBorder="1" applyAlignment="1">
      <alignment horizontal="center" vertical="center"/>
    </xf>
    <xf numFmtId="0" fontId="111" fillId="30" borderId="39" xfId="0" applyFont="1" applyFill="1" applyBorder="1" applyAlignment="1">
      <alignment horizontal="center" vertical="center"/>
    </xf>
    <xf numFmtId="0" fontId="111" fillId="33" borderId="38" xfId="0" applyFont="1" applyFill="1" applyBorder="1" applyAlignment="1">
      <alignment horizontal="center" vertical="center"/>
    </xf>
    <xf numFmtId="20" fontId="111" fillId="30" borderId="39" xfId="0" applyNumberFormat="1" applyFont="1" applyFill="1" applyBorder="1" applyAlignment="1">
      <alignment horizontal="center" vertical="center"/>
    </xf>
    <xf numFmtId="1" fontId="115" fillId="46" borderId="34" xfId="0" applyNumberFormat="1" applyFont="1" applyFill="1" applyBorder="1" applyAlignment="1">
      <alignment horizontal="center" vertical="center"/>
    </xf>
    <xf numFmtId="0" fontId="111" fillId="34" borderId="39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3" fontId="117" fillId="0" borderId="0" xfId="0" applyNumberFormat="1" applyFont="1" applyBorder="1" applyAlignment="1">
      <alignment horizontal="left" vertical="center"/>
    </xf>
    <xf numFmtId="3" fontId="118" fillId="0" borderId="0" xfId="0" applyNumberFormat="1" applyFont="1" applyBorder="1" applyAlignment="1">
      <alignment horizontal="left" vertical="center"/>
    </xf>
    <xf numFmtId="3" fontId="113" fillId="43" borderId="15" xfId="0" applyNumberFormat="1" applyFont="1" applyFill="1" applyBorder="1" applyAlignment="1">
      <alignment horizontal="center" vertical="center"/>
    </xf>
    <xf numFmtId="3" fontId="113" fillId="43" borderId="26" xfId="0" applyNumberFormat="1" applyFont="1" applyFill="1" applyBorder="1" applyAlignment="1">
      <alignment horizontal="center" vertical="center"/>
    </xf>
    <xf numFmtId="0" fontId="123" fillId="0" borderId="41" xfId="0" applyFont="1" applyBorder="1" applyAlignment="1">
      <alignment horizontal="center" vertical="center" wrapText="1"/>
    </xf>
    <xf numFmtId="0" fontId="124" fillId="0" borderId="42" xfId="0" applyFont="1" applyBorder="1" applyAlignment="1">
      <alignment horizontal="center" vertical="center" wrapText="1"/>
    </xf>
    <xf numFmtId="0" fontId="124" fillId="0" borderId="43" xfId="0" applyFont="1" applyBorder="1" applyAlignment="1">
      <alignment horizontal="center" vertical="center" wrapText="1"/>
    </xf>
    <xf numFmtId="0" fontId="125" fillId="0" borderId="44" xfId="0" applyFont="1" applyBorder="1" applyAlignment="1">
      <alignment horizontal="center" vertical="center" wrapText="1"/>
    </xf>
    <xf numFmtId="0" fontId="126" fillId="0" borderId="44" xfId="0" applyFont="1" applyBorder="1" applyAlignment="1">
      <alignment horizontal="center" vertical="center" wrapText="1"/>
    </xf>
    <xf numFmtId="0" fontId="110" fillId="34" borderId="13" xfId="0" applyFont="1" applyFill="1" applyBorder="1" applyAlignment="1">
      <alignment horizontal="center" vertical="center"/>
    </xf>
    <xf numFmtId="0" fontId="127" fillId="0" borderId="45" xfId="0" applyFont="1" applyBorder="1" applyAlignment="1">
      <alignment horizontal="center" vertical="center" wrapText="1"/>
    </xf>
    <xf numFmtId="0" fontId="110" fillId="34" borderId="37" xfId="0" applyFont="1" applyFill="1" applyBorder="1" applyAlignment="1">
      <alignment horizontal="center" vertical="center"/>
    </xf>
    <xf numFmtId="0" fontId="110" fillId="47" borderId="13" xfId="0" applyFont="1" applyFill="1" applyBorder="1" applyAlignment="1">
      <alignment horizontal="center" vertical="center"/>
    </xf>
    <xf numFmtId="0" fontId="111" fillId="48" borderId="39" xfId="0" applyFont="1" applyFill="1" applyBorder="1" applyAlignment="1">
      <alignment horizontal="center" vertical="center"/>
    </xf>
    <xf numFmtId="164" fontId="119" fillId="47" borderId="21" xfId="0" applyNumberFormat="1" applyFont="1" applyFill="1" applyBorder="1" applyAlignment="1">
      <alignment horizontal="center" vertical="center"/>
    </xf>
    <xf numFmtId="0" fontId="128" fillId="30" borderId="37" xfId="0" applyFont="1" applyFill="1" applyBorder="1" applyAlignment="1">
      <alignment horizontal="center" vertical="center"/>
    </xf>
    <xf numFmtId="0" fontId="110" fillId="4" borderId="14" xfId="0" applyFont="1" applyFill="1" applyBorder="1" applyAlignment="1">
      <alignment horizontal="center" vertical="center"/>
    </xf>
    <xf numFmtId="0" fontId="111" fillId="4" borderId="39" xfId="0" applyFont="1" applyFill="1" applyBorder="1" applyAlignment="1">
      <alignment horizontal="center" vertical="center"/>
    </xf>
    <xf numFmtId="164" fontId="119" fillId="4" borderId="15" xfId="0" applyNumberFormat="1" applyFont="1" applyFill="1" applyBorder="1" applyAlignment="1">
      <alignment horizontal="center" vertical="center"/>
    </xf>
    <xf numFmtId="0" fontId="110" fillId="20" borderId="13" xfId="0" applyFont="1" applyFill="1" applyBorder="1" applyAlignment="1">
      <alignment horizontal="center" vertical="center"/>
    </xf>
    <xf numFmtId="20" fontId="111" fillId="20" borderId="13" xfId="0" applyNumberFormat="1" applyFont="1" applyFill="1" applyBorder="1" applyAlignment="1">
      <alignment horizontal="center" vertical="center"/>
    </xf>
    <xf numFmtId="164" fontId="119" fillId="20" borderId="23" xfId="0" applyNumberFormat="1" applyFont="1" applyFill="1" applyBorder="1" applyAlignment="1">
      <alignment horizontal="center" vertical="center"/>
    </xf>
    <xf numFmtId="0" fontId="128" fillId="34" borderId="13" xfId="0" applyFont="1" applyFill="1" applyBorder="1" applyAlignment="1">
      <alignment horizontal="center" vertical="center"/>
    </xf>
    <xf numFmtId="164" fontId="111" fillId="34" borderId="13" xfId="0" applyNumberFormat="1" applyFont="1" applyFill="1" applyBorder="1" applyAlignment="1">
      <alignment horizontal="center" vertical="center"/>
    </xf>
    <xf numFmtId="164" fontId="111" fillId="30" borderId="13" xfId="0" applyNumberFormat="1" applyFont="1" applyFill="1" applyBorder="1" applyAlignment="1">
      <alignment horizontal="center" vertical="center"/>
    </xf>
    <xf numFmtId="0" fontId="129" fillId="35" borderId="46" xfId="0" applyFont="1" applyFill="1" applyBorder="1" applyAlignment="1">
      <alignment horizontal="center" vertical="center" wrapText="1"/>
    </xf>
    <xf numFmtId="0" fontId="129" fillId="35" borderId="47" xfId="0" applyFont="1" applyFill="1" applyBorder="1" applyAlignment="1">
      <alignment horizontal="center" vertical="center" wrapText="1"/>
    </xf>
    <xf numFmtId="0" fontId="129" fillId="35" borderId="48" xfId="0" applyFont="1" applyFill="1" applyBorder="1" applyAlignment="1">
      <alignment horizontal="center" vertical="center" wrapText="1"/>
    </xf>
    <xf numFmtId="0" fontId="122" fillId="33" borderId="14" xfId="0" applyFont="1" applyFill="1" applyBorder="1" applyAlignment="1">
      <alignment horizontal="center" vertical="center"/>
    </xf>
    <xf numFmtId="0" fontId="122" fillId="34" borderId="13" xfId="0" applyFont="1" applyFill="1" applyBorder="1" applyAlignment="1">
      <alignment horizontal="center" vertical="center"/>
    </xf>
    <xf numFmtId="0" fontId="122" fillId="30" borderId="13" xfId="0" applyFont="1" applyFill="1" applyBorder="1" applyAlignment="1">
      <alignment horizontal="center" vertical="center"/>
    </xf>
    <xf numFmtId="164" fontId="109" fillId="0" borderId="49" xfId="0" applyNumberFormat="1" applyFont="1" applyBorder="1" applyAlignment="1">
      <alignment horizontal="center" vertical="center"/>
    </xf>
    <xf numFmtId="0" fontId="111" fillId="40" borderId="12" xfId="0" applyFont="1" applyFill="1" applyBorder="1" applyAlignment="1">
      <alignment horizontal="center" vertical="center"/>
    </xf>
    <xf numFmtId="0" fontId="111" fillId="41" borderId="13" xfId="0" applyFont="1" applyFill="1" applyBorder="1" applyAlignment="1">
      <alignment horizontal="center" vertical="center"/>
    </xf>
    <xf numFmtId="0" fontId="111" fillId="30" borderId="13" xfId="0" applyFont="1" applyFill="1" applyBorder="1" applyAlignment="1">
      <alignment horizontal="center" vertical="center"/>
    </xf>
    <xf numFmtId="164" fontId="120" fillId="40" borderId="28" xfId="0" applyNumberFormat="1" applyFont="1" applyFill="1" applyBorder="1" applyAlignment="1">
      <alignment horizontal="center" vertical="center"/>
    </xf>
    <xf numFmtId="164" fontId="109" fillId="38" borderId="49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30" fillId="0" borderId="51" xfId="0" applyFont="1" applyBorder="1" applyAlignment="1">
      <alignment horizontal="right" vertical="center"/>
    </xf>
    <xf numFmtId="0" fontId="0" fillId="4" borderId="52" xfId="0" applyFill="1" applyBorder="1" applyAlignment="1">
      <alignment/>
    </xf>
    <xf numFmtId="0" fontId="0" fillId="4" borderId="53" xfId="0" applyFill="1" applyBorder="1" applyAlignment="1">
      <alignment/>
    </xf>
    <xf numFmtId="0" fontId="106" fillId="2" borderId="53" xfId="0" applyFont="1" applyFill="1" applyBorder="1" applyAlignment="1">
      <alignment horizontal="center" vertical="center"/>
    </xf>
    <xf numFmtId="0" fontId="106" fillId="2" borderId="50" xfId="0" applyFont="1" applyFill="1" applyBorder="1" applyAlignment="1">
      <alignment horizontal="center" vertical="center"/>
    </xf>
    <xf numFmtId="0" fontId="106" fillId="2" borderId="54" xfId="0" applyFont="1" applyFill="1" applyBorder="1" applyAlignment="1">
      <alignment horizontal="center" vertical="center"/>
    </xf>
    <xf numFmtId="0" fontId="106" fillId="2" borderId="55" xfId="0" applyFont="1" applyFill="1" applyBorder="1" applyAlignment="1">
      <alignment horizontal="center" vertical="center"/>
    </xf>
    <xf numFmtId="0" fontId="106" fillId="2" borderId="56" xfId="0" applyFont="1" applyFill="1" applyBorder="1" applyAlignment="1">
      <alignment horizontal="center" vertical="center"/>
    </xf>
    <xf numFmtId="0" fontId="106" fillId="2" borderId="57" xfId="0" applyFont="1" applyFill="1" applyBorder="1" applyAlignment="1">
      <alignment horizontal="center" vertical="center"/>
    </xf>
    <xf numFmtId="0" fontId="0" fillId="49" borderId="50" xfId="0" applyFill="1" applyBorder="1" applyAlignment="1">
      <alignment horizontal="center" vertical="center"/>
    </xf>
    <xf numFmtId="0" fontId="131" fillId="0" borderId="58" xfId="0" applyFont="1" applyBorder="1" applyAlignment="1">
      <alignment horizontal="center" vertical="center"/>
    </xf>
    <xf numFmtId="0" fontId="132" fillId="0" borderId="58" xfId="0" applyFont="1" applyBorder="1" applyAlignment="1">
      <alignment horizontal="center" vertical="center"/>
    </xf>
    <xf numFmtId="0" fontId="133" fillId="0" borderId="29" xfId="0" applyFont="1" applyBorder="1" applyAlignment="1">
      <alignment horizontal="center" vertical="center"/>
    </xf>
    <xf numFmtId="0" fontId="134" fillId="0" borderId="59" xfId="0" applyFont="1" applyBorder="1" applyAlignment="1">
      <alignment horizontal="center" vertical="center"/>
    </xf>
    <xf numFmtId="0" fontId="132" fillId="0" borderId="45" xfId="0" applyFont="1" applyBorder="1" applyAlignment="1">
      <alignment horizontal="center" vertical="center"/>
    </xf>
    <xf numFmtId="0" fontId="134" fillId="0" borderId="41" xfId="0" applyFont="1" applyBorder="1" applyAlignment="1">
      <alignment horizontal="center" vertical="center"/>
    </xf>
    <xf numFmtId="0" fontId="131" fillId="0" borderId="45" xfId="0" applyFont="1" applyBorder="1" applyAlignment="1">
      <alignment horizontal="center" vertical="center"/>
    </xf>
    <xf numFmtId="0" fontId="115" fillId="50" borderId="18" xfId="0" applyFont="1" applyFill="1" applyBorder="1" applyAlignment="1">
      <alignment horizontal="center" vertical="center"/>
    </xf>
    <xf numFmtId="0" fontId="135" fillId="4" borderId="57" xfId="0" applyFont="1" applyFill="1" applyBorder="1" applyAlignment="1">
      <alignment horizontal="left" vertical="center" indent="1"/>
    </xf>
    <xf numFmtId="0" fontId="129" fillId="35" borderId="46" xfId="0" applyFont="1" applyFill="1" applyBorder="1" applyAlignment="1">
      <alignment horizontal="center" vertical="center" wrapText="1"/>
    </xf>
    <xf numFmtId="0" fontId="129" fillId="35" borderId="47" xfId="0" applyFont="1" applyFill="1" applyBorder="1" applyAlignment="1">
      <alignment horizontal="center" vertical="center" wrapText="1"/>
    </xf>
    <xf numFmtId="0" fontId="129" fillId="35" borderId="48" xfId="0" applyFont="1" applyFill="1" applyBorder="1" applyAlignment="1">
      <alignment horizontal="center" vertical="center" wrapText="1"/>
    </xf>
    <xf numFmtId="3" fontId="106" fillId="6" borderId="57" xfId="0" applyNumberFormat="1" applyFont="1" applyFill="1" applyBorder="1" applyAlignment="1">
      <alignment horizontal="center" vertical="center"/>
    </xf>
    <xf numFmtId="3" fontId="106" fillId="6" borderId="60" xfId="0" applyNumberFormat="1" applyFont="1" applyFill="1" applyBorder="1" applyAlignment="1">
      <alignment horizontal="center" vertical="center"/>
    </xf>
    <xf numFmtId="0" fontId="129" fillId="35" borderId="46" xfId="0" applyFont="1" applyFill="1" applyBorder="1" applyAlignment="1">
      <alignment horizontal="center" vertical="center" wrapText="1"/>
    </xf>
    <xf numFmtId="0" fontId="129" fillId="35" borderId="47" xfId="0" applyFont="1" applyFill="1" applyBorder="1" applyAlignment="1">
      <alignment horizontal="center" vertical="center" wrapText="1"/>
    </xf>
    <xf numFmtId="0" fontId="129" fillId="35" borderId="48" xfId="0" applyFont="1" applyFill="1" applyBorder="1" applyAlignment="1">
      <alignment horizontal="center" vertical="center" wrapText="1"/>
    </xf>
    <xf numFmtId="0" fontId="136" fillId="51" borderId="61" xfId="0" applyFont="1" applyFill="1" applyBorder="1" applyAlignment="1">
      <alignment horizontal="center" vertical="center" wrapText="1"/>
    </xf>
    <xf numFmtId="0" fontId="136" fillId="51" borderId="62" xfId="0" applyFont="1" applyFill="1" applyBorder="1" applyAlignment="1">
      <alignment horizontal="center" vertical="center" wrapText="1"/>
    </xf>
    <xf numFmtId="0" fontId="137" fillId="0" borderId="50" xfId="0" applyFont="1" applyBorder="1" applyAlignment="1">
      <alignment/>
    </xf>
    <xf numFmtId="0" fontId="137" fillId="49" borderId="50" xfId="0" applyFont="1" applyFill="1" applyBorder="1" applyAlignment="1">
      <alignment/>
    </xf>
    <xf numFmtId="0" fontId="138" fillId="49" borderId="50" xfId="0" applyFont="1" applyFill="1" applyBorder="1" applyAlignment="1">
      <alignment/>
    </xf>
    <xf numFmtId="0" fontId="139" fillId="0" borderId="53" xfId="0" applyFont="1" applyBorder="1" applyAlignment="1">
      <alignment/>
    </xf>
    <xf numFmtId="0" fontId="139" fillId="49" borderId="53" xfId="0" applyFont="1" applyFill="1" applyBorder="1" applyAlignment="1">
      <alignment/>
    </xf>
    <xf numFmtId="0" fontId="140" fillId="0" borderId="54" xfId="0" applyFont="1" applyBorder="1" applyAlignment="1">
      <alignment horizontal="center" vertical="center"/>
    </xf>
    <xf numFmtId="0" fontId="140" fillId="49" borderId="54" xfId="0" applyFont="1" applyFill="1" applyBorder="1" applyAlignment="1">
      <alignment horizontal="center" vertical="center"/>
    </xf>
    <xf numFmtId="0" fontId="141" fillId="0" borderId="55" xfId="0" applyFont="1" applyBorder="1" applyAlignment="1">
      <alignment horizontal="center" vertical="center"/>
    </xf>
    <xf numFmtId="0" fontId="141" fillId="49" borderId="55" xfId="0" applyFont="1" applyFill="1" applyBorder="1" applyAlignment="1">
      <alignment horizontal="center" vertical="center"/>
    </xf>
    <xf numFmtId="3" fontId="142" fillId="7" borderId="55" xfId="0" applyNumberFormat="1" applyFont="1" applyFill="1" applyBorder="1" applyAlignment="1">
      <alignment horizontal="center" vertical="center"/>
    </xf>
    <xf numFmtId="0" fontId="100" fillId="0" borderId="57" xfId="0" applyFont="1" applyBorder="1" applyAlignment="1">
      <alignment horizontal="center" vertical="center"/>
    </xf>
    <xf numFmtId="0" fontId="100" fillId="49" borderId="57" xfId="0" applyFont="1" applyFill="1" applyBorder="1" applyAlignment="1">
      <alignment horizontal="center" vertical="center"/>
    </xf>
    <xf numFmtId="3" fontId="143" fillId="7" borderId="55" xfId="0" applyNumberFormat="1" applyFont="1" applyFill="1" applyBorder="1" applyAlignment="1">
      <alignment horizontal="center" vertical="center"/>
    </xf>
    <xf numFmtId="3" fontId="144" fillId="7" borderId="55" xfId="0" applyNumberFormat="1" applyFont="1" applyFill="1" applyBorder="1" applyAlignment="1">
      <alignment horizontal="center" vertical="center"/>
    </xf>
    <xf numFmtId="0" fontId="145" fillId="0" borderId="56" xfId="0" applyFont="1" applyBorder="1" applyAlignment="1">
      <alignment horizontal="center" vertical="center"/>
    </xf>
    <xf numFmtId="0" fontId="145" fillId="49" borderId="56" xfId="0" applyFont="1" applyFill="1" applyBorder="1" applyAlignment="1">
      <alignment horizontal="center" vertical="center"/>
    </xf>
    <xf numFmtId="0" fontId="100" fillId="0" borderId="60" xfId="0" applyFont="1" applyBorder="1" applyAlignment="1">
      <alignment horizontal="center" vertical="center"/>
    </xf>
    <xf numFmtId="0" fontId="100" fillId="49" borderId="60" xfId="0" applyFont="1" applyFill="1" applyBorder="1" applyAlignment="1">
      <alignment horizontal="center" vertical="center"/>
    </xf>
    <xf numFmtId="3" fontId="143" fillId="7" borderId="54" xfId="0" applyNumberFormat="1" applyFont="1" applyFill="1" applyBorder="1" applyAlignment="1">
      <alignment horizontal="center" vertical="center"/>
    </xf>
    <xf numFmtId="0" fontId="129" fillId="35" borderId="46" xfId="0" applyFont="1" applyFill="1" applyBorder="1" applyAlignment="1">
      <alignment horizontal="center" vertical="center" wrapText="1"/>
    </xf>
    <xf numFmtId="0" fontId="129" fillId="35" borderId="47" xfId="0" applyFont="1" applyFill="1" applyBorder="1" applyAlignment="1">
      <alignment horizontal="center" vertical="center" wrapText="1"/>
    </xf>
    <xf numFmtId="0" fontId="129" fillId="35" borderId="46" xfId="0" applyFont="1" applyFill="1" applyBorder="1" applyAlignment="1">
      <alignment horizontal="center" vertical="center" wrapText="1"/>
    </xf>
    <xf numFmtId="0" fontId="129" fillId="35" borderId="47" xfId="0" applyFont="1" applyFill="1" applyBorder="1" applyAlignment="1">
      <alignment horizontal="center" vertical="center" wrapText="1"/>
    </xf>
    <xf numFmtId="0" fontId="129" fillId="35" borderId="48" xfId="0" applyFont="1" applyFill="1" applyBorder="1" applyAlignment="1">
      <alignment horizontal="center" vertical="center" wrapText="1"/>
    </xf>
    <xf numFmtId="0" fontId="146" fillId="0" borderId="29" xfId="0" applyFont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147" fillId="35" borderId="63" xfId="0" applyFont="1" applyFill="1" applyBorder="1" applyAlignment="1">
      <alignment horizontal="left" vertical="center" wrapText="1"/>
    </xf>
    <xf numFmtId="0" fontId="147" fillId="35" borderId="64" xfId="0" applyFont="1" applyFill="1" applyBorder="1" applyAlignment="1">
      <alignment horizontal="left" vertical="center" wrapText="1"/>
    </xf>
    <xf numFmtId="0" fontId="136" fillId="51" borderId="61" xfId="0" applyFont="1" applyFill="1" applyBorder="1" applyAlignment="1">
      <alignment horizontal="center" vertical="center" wrapText="1"/>
    </xf>
    <xf numFmtId="0" fontId="136" fillId="51" borderId="62" xfId="0" applyFont="1" applyFill="1" applyBorder="1" applyAlignment="1">
      <alignment horizontal="center" vertical="center" wrapText="1"/>
    </xf>
    <xf numFmtId="0" fontId="129" fillId="35" borderId="46" xfId="0" applyFont="1" applyFill="1" applyBorder="1" applyAlignment="1">
      <alignment horizontal="center" vertical="center" wrapText="1"/>
    </xf>
    <xf numFmtId="0" fontId="129" fillId="35" borderId="47" xfId="0" applyFont="1" applyFill="1" applyBorder="1" applyAlignment="1">
      <alignment horizontal="center" vertical="center" wrapText="1"/>
    </xf>
    <xf numFmtId="0" fontId="148" fillId="35" borderId="63" xfId="0" applyFont="1" applyFill="1" applyBorder="1" applyAlignment="1">
      <alignment horizontal="left" vertical="center" wrapText="1"/>
    </xf>
    <xf numFmtId="0" fontId="148" fillId="35" borderId="64" xfId="0" applyFont="1" applyFill="1" applyBorder="1" applyAlignment="1">
      <alignment horizontal="left" vertical="center" wrapText="1"/>
    </xf>
    <xf numFmtId="164" fontId="149" fillId="0" borderId="32" xfId="0" applyNumberFormat="1" applyFont="1" applyBorder="1" applyAlignment="1">
      <alignment horizontal="center" vertical="center"/>
    </xf>
    <xf numFmtId="0" fontId="149" fillId="0" borderId="32" xfId="0" applyFont="1" applyBorder="1" applyAlignment="1">
      <alignment horizontal="center" vertical="center"/>
    </xf>
    <xf numFmtId="0" fontId="149" fillId="0" borderId="19" xfId="0" applyFont="1" applyBorder="1" applyAlignment="1">
      <alignment horizontal="center" vertical="center"/>
    </xf>
    <xf numFmtId="0" fontId="150" fillId="0" borderId="29" xfId="0" applyFont="1" applyBorder="1" applyAlignment="1">
      <alignment horizontal="left" vertical="center"/>
    </xf>
    <xf numFmtId="0" fontId="0" fillId="0" borderId="29" xfId="0" applyBorder="1" applyAlignment="1">
      <alignment/>
    </xf>
    <xf numFmtId="0" fontId="151" fillId="0" borderId="0" xfId="0" applyFont="1" applyBorder="1" applyAlignment="1">
      <alignment horizontal="center" vertical="center" wrapText="1"/>
    </xf>
    <xf numFmtId="0" fontId="151" fillId="0" borderId="11" xfId="0" applyFont="1" applyBorder="1" applyAlignment="1">
      <alignment horizontal="center" vertical="center" wrapText="1"/>
    </xf>
    <xf numFmtId="0" fontId="14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152" fillId="0" borderId="0" xfId="0" applyNumberFormat="1" applyFont="1" applyBorder="1" applyAlignment="1">
      <alignment horizontal="right" vertical="center"/>
    </xf>
    <xf numFmtId="3" fontId="153" fillId="0" borderId="0" xfId="0" applyNumberFormat="1" applyFont="1" applyBorder="1" applyAlignment="1">
      <alignment horizontal="right" vertical="center"/>
    </xf>
    <xf numFmtId="0" fontId="154" fillId="0" borderId="65" xfId="0" applyFont="1" applyBorder="1" applyAlignment="1">
      <alignment horizontal="center" vertical="center" wrapText="1"/>
    </xf>
    <xf numFmtId="0" fontId="154" fillId="0" borderId="46" xfId="0" applyFont="1" applyBorder="1" applyAlignment="1">
      <alignment horizontal="center" vertical="center" wrapText="1"/>
    </xf>
    <xf numFmtId="0" fontId="155" fillId="0" borderId="46" xfId="0" applyFont="1" applyBorder="1" applyAlignment="1">
      <alignment horizontal="center" vertical="center" wrapText="1"/>
    </xf>
    <xf numFmtId="0" fontId="123" fillId="0" borderId="66" xfId="0" applyFont="1" applyBorder="1" applyAlignment="1">
      <alignment horizontal="center" vertical="center" wrapText="1"/>
    </xf>
    <xf numFmtId="0" fontId="127" fillId="0" borderId="65" xfId="0" applyFont="1" applyBorder="1" applyAlignment="1">
      <alignment horizontal="center" vertical="center" wrapText="1"/>
    </xf>
    <xf numFmtId="0" fontId="127" fillId="0" borderId="46" xfId="0" applyFont="1" applyBorder="1" applyAlignment="1">
      <alignment horizontal="center" vertical="center" wrapText="1"/>
    </xf>
    <xf numFmtId="0" fontId="123" fillId="0" borderId="46" xfId="0" applyFont="1" applyBorder="1" applyAlignment="1">
      <alignment horizontal="center" vertical="center" wrapText="1"/>
    </xf>
    <xf numFmtId="0" fontId="154" fillId="0" borderId="58" xfId="0" applyFont="1" applyBorder="1" applyAlignment="1">
      <alignment horizontal="center" vertical="center" wrapText="1"/>
    </xf>
    <xf numFmtId="0" fontId="154" fillId="0" borderId="32" xfId="0" applyFont="1" applyBorder="1" applyAlignment="1">
      <alignment horizontal="center" vertical="center" wrapText="1"/>
    </xf>
    <xf numFmtId="0" fontId="123" fillId="0" borderId="32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56" fillId="35" borderId="63" xfId="0" applyFont="1" applyFill="1" applyBorder="1" applyAlignment="1">
      <alignment horizontal="left" vertical="center" wrapText="1"/>
    </xf>
    <xf numFmtId="0" fontId="156" fillId="35" borderId="64" xfId="0" applyFont="1" applyFill="1" applyBorder="1" applyAlignment="1">
      <alignment horizontal="left" vertical="center" wrapText="1"/>
    </xf>
    <xf numFmtId="0" fontId="123" fillId="0" borderId="59" xfId="0" applyFont="1" applyBorder="1" applyAlignment="1">
      <alignment horizontal="center" vertical="center" wrapText="1"/>
    </xf>
    <xf numFmtId="0" fontId="123" fillId="0" borderId="27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0" fontId="124" fillId="0" borderId="58" xfId="0" applyFont="1" applyBorder="1" applyAlignment="1">
      <alignment horizontal="center" vertical="center"/>
    </xf>
    <xf numFmtId="0" fontId="124" fillId="0" borderId="32" xfId="0" applyFont="1" applyBorder="1" applyAlignment="1">
      <alignment horizontal="center" vertical="center"/>
    </xf>
    <xf numFmtId="0" fontId="123" fillId="0" borderId="32" xfId="0" applyFont="1" applyBorder="1" applyAlignment="1">
      <alignment horizontal="center" vertical="center"/>
    </xf>
    <xf numFmtId="0" fontId="123" fillId="0" borderId="30" xfId="0" applyFont="1" applyBorder="1" applyAlignment="1">
      <alignment horizontal="center" vertical="center"/>
    </xf>
    <xf numFmtId="0" fontId="124" fillId="0" borderId="67" xfId="0" applyFont="1" applyBorder="1" applyAlignment="1">
      <alignment horizontal="center" vertical="center"/>
    </xf>
    <xf numFmtId="0" fontId="124" fillId="0" borderId="68" xfId="0" applyFont="1" applyBorder="1" applyAlignment="1">
      <alignment horizontal="center" vertical="center"/>
    </xf>
    <xf numFmtId="0" fontId="123" fillId="0" borderId="68" xfId="0" applyFont="1" applyBorder="1" applyAlignment="1">
      <alignment horizontal="center" vertical="center"/>
    </xf>
    <xf numFmtId="0" fontId="123" fillId="0" borderId="69" xfId="0" applyFont="1" applyBorder="1" applyAlignment="1">
      <alignment horizontal="center" vertical="center"/>
    </xf>
    <xf numFmtId="0" fontId="151" fillId="0" borderId="51" xfId="0" applyFont="1" applyBorder="1" applyAlignment="1">
      <alignment horizontal="center" vertical="center" wrapText="1"/>
    </xf>
    <xf numFmtId="0" fontId="151" fillId="0" borderId="29" xfId="0" applyFont="1" applyBorder="1" applyAlignment="1">
      <alignment horizontal="center" vertical="center" wrapText="1"/>
    </xf>
    <xf numFmtId="0" fontId="147" fillId="35" borderId="70" xfId="0" applyFont="1" applyFill="1" applyBorder="1" applyAlignment="1">
      <alignment horizontal="left" vertical="center" wrapText="1"/>
    </xf>
    <xf numFmtId="0" fontId="147" fillId="35" borderId="71" xfId="0" applyFont="1" applyFill="1" applyBorder="1" applyAlignment="1">
      <alignment horizontal="left" vertical="center" wrapText="1"/>
    </xf>
    <xf numFmtId="0" fontId="151" fillId="0" borderId="72" xfId="0" applyFont="1" applyBorder="1" applyAlignment="1">
      <alignment horizontal="center" vertical="center" wrapText="1"/>
    </xf>
    <xf numFmtId="0" fontId="151" fillId="0" borderId="27" xfId="0" applyFont="1" applyBorder="1" applyAlignment="1">
      <alignment horizontal="center" vertical="center" wrapText="1"/>
    </xf>
    <xf numFmtId="0" fontId="151" fillId="0" borderId="10" xfId="0" applyFont="1" applyBorder="1" applyAlignment="1">
      <alignment horizontal="center" vertical="center" wrapText="1"/>
    </xf>
    <xf numFmtId="0" fontId="0" fillId="0" borderId="63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129" fillId="35" borderId="48" xfId="0" applyFont="1" applyFill="1" applyBorder="1" applyAlignment="1">
      <alignment horizontal="center" vertical="center" wrapText="1"/>
    </xf>
    <xf numFmtId="0" fontId="129" fillId="35" borderId="66" xfId="0" applyFont="1" applyFill="1" applyBorder="1" applyAlignment="1">
      <alignment horizontal="center" vertical="center" wrapText="1"/>
    </xf>
    <xf numFmtId="164" fontId="149" fillId="0" borderId="73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49" fillId="0" borderId="30" xfId="0" applyFont="1" applyBorder="1" applyAlignment="1">
      <alignment horizontal="center" vertical="center"/>
    </xf>
    <xf numFmtId="0" fontId="136" fillId="51" borderId="74" xfId="0" applyFont="1" applyFill="1" applyBorder="1" applyAlignment="1">
      <alignment horizontal="center" vertical="center" wrapText="1"/>
    </xf>
    <xf numFmtId="0" fontId="136" fillId="51" borderId="75" xfId="0" applyFont="1" applyFill="1" applyBorder="1" applyAlignment="1">
      <alignment horizontal="center" vertical="center" wrapText="1"/>
    </xf>
    <xf numFmtId="0" fontId="136" fillId="51" borderId="76" xfId="0" applyFont="1" applyFill="1" applyBorder="1" applyAlignment="1">
      <alignment horizontal="center" vertical="center" wrapText="1"/>
    </xf>
    <xf numFmtId="0" fontId="136" fillId="51" borderId="68" xfId="0" applyFont="1" applyFill="1" applyBorder="1" applyAlignment="1">
      <alignment horizontal="center" vertical="center" wrapText="1"/>
    </xf>
    <xf numFmtId="0" fontId="136" fillId="51" borderId="77" xfId="0" applyFont="1" applyFill="1" applyBorder="1" applyAlignment="1">
      <alignment horizontal="center" vertical="center" wrapText="1"/>
    </xf>
    <xf numFmtId="0" fontId="146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46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57" fillId="35" borderId="63" xfId="0" applyFont="1" applyFill="1" applyBorder="1" applyAlignment="1">
      <alignment horizontal="left" vertical="center" wrapText="1"/>
    </xf>
    <xf numFmtId="0" fontId="157" fillId="35" borderId="64" xfId="0" applyFont="1" applyFill="1" applyBorder="1" applyAlignment="1">
      <alignment horizontal="left" vertical="center" wrapText="1"/>
    </xf>
    <xf numFmtId="0" fontId="148" fillId="35" borderId="70" xfId="0" applyFont="1" applyFill="1" applyBorder="1" applyAlignment="1">
      <alignment horizontal="left" vertical="center" wrapText="1"/>
    </xf>
    <xf numFmtId="0" fontId="158" fillId="35" borderId="63" xfId="0" applyFont="1" applyFill="1" applyBorder="1" applyAlignment="1">
      <alignment horizontal="left" vertical="center" wrapText="1"/>
    </xf>
    <xf numFmtId="0" fontId="158" fillId="35" borderId="64" xfId="0" applyFont="1" applyFill="1" applyBorder="1" applyAlignment="1">
      <alignment horizontal="left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159" fillId="35" borderId="70" xfId="0" applyFont="1" applyFill="1" applyBorder="1" applyAlignment="1">
      <alignment horizontal="left" vertical="center" wrapText="1"/>
    </xf>
    <xf numFmtId="0" fontId="159" fillId="35" borderId="63" xfId="0" applyFont="1" applyFill="1" applyBorder="1" applyAlignment="1">
      <alignment horizontal="left" vertical="center" wrapText="1"/>
    </xf>
    <xf numFmtId="0" fontId="159" fillId="35" borderId="64" xfId="0" applyFont="1" applyFill="1" applyBorder="1" applyAlignment="1">
      <alignment horizontal="left" vertical="center" wrapText="1"/>
    </xf>
    <xf numFmtId="0" fontId="160" fillId="51" borderId="61" xfId="0" applyFont="1" applyFill="1" applyBorder="1" applyAlignment="1">
      <alignment horizontal="center" vertical="center" wrapText="1"/>
    </xf>
    <xf numFmtId="0" fontId="156" fillId="35" borderId="70" xfId="0" applyFont="1" applyFill="1" applyBorder="1" applyAlignment="1">
      <alignment horizontal="left" vertical="center" wrapText="1"/>
    </xf>
    <xf numFmtId="0" fontId="161" fillId="35" borderId="70" xfId="0" applyFont="1" applyFill="1" applyBorder="1" applyAlignment="1">
      <alignment horizontal="left" vertical="center" wrapText="1"/>
    </xf>
    <xf numFmtId="0" fontId="161" fillId="35" borderId="63" xfId="0" applyFont="1" applyFill="1" applyBorder="1" applyAlignment="1">
      <alignment horizontal="left" vertical="center" wrapText="1"/>
    </xf>
    <xf numFmtId="0" fontId="161" fillId="35" borderId="64" xfId="0" applyFont="1" applyFill="1" applyBorder="1" applyAlignment="1">
      <alignment horizontal="left" vertical="center" wrapText="1"/>
    </xf>
    <xf numFmtId="0" fontId="162" fillId="35" borderId="48" xfId="0" applyFont="1" applyFill="1" applyBorder="1" applyAlignment="1">
      <alignment horizontal="center" vertical="center" wrapText="1"/>
    </xf>
    <xf numFmtId="0" fontId="162" fillId="35" borderId="46" xfId="0" applyFont="1" applyFill="1" applyBorder="1" applyAlignment="1">
      <alignment horizontal="center" vertical="center" wrapText="1"/>
    </xf>
    <xf numFmtId="0" fontId="162" fillId="35" borderId="47" xfId="0" applyFont="1" applyFill="1" applyBorder="1" applyAlignment="1">
      <alignment horizontal="center" vertical="center" wrapText="1"/>
    </xf>
    <xf numFmtId="0" fontId="163" fillId="35" borderId="46" xfId="0" applyFont="1" applyFill="1" applyBorder="1" applyAlignment="1">
      <alignment horizontal="center" vertical="center" wrapText="1"/>
    </xf>
    <xf numFmtId="0" fontId="164" fillId="35" borderId="46" xfId="0" applyFont="1" applyFill="1" applyBorder="1" applyAlignment="1">
      <alignment horizontal="center" vertical="center" wrapText="1"/>
    </xf>
    <xf numFmtId="0" fontId="163" fillId="35" borderId="48" xfId="0" applyFont="1" applyFill="1" applyBorder="1" applyAlignment="1">
      <alignment horizontal="center" vertical="center" wrapText="1"/>
    </xf>
    <xf numFmtId="0" fontId="163" fillId="35" borderId="46" xfId="0" applyFont="1" applyFill="1" applyBorder="1" applyAlignment="1">
      <alignment horizontal="center" vertical="center" wrapText="1"/>
    </xf>
    <xf numFmtId="0" fontId="163" fillId="35" borderId="47" xfId="0" applyFont="1" applyFill="1" applyBorder="1" applyAlignment="1">
      <alignment horizontal="center" vertical="center" wrapText="1"/>
    </xf>
    <xf numFmtId="0" fontId="129" fillId="35" borderId="46" xfId="0" applyFont="1" applyFill="1" applyBorder="1" applyAlignment="1">
      <alignment horizontal="center" vertical="center" wrapText="1"/>
    </xf>
    <xf numFmtId="0" fontId="129" fillId="35" borderId="48" xfId="0" applyFont="1" applyFill="1" applyBorder="1" applyAlignment="1">
      <alignment horizontal="center" vertical="center" wrapText="1"/>
    </xf>
    <xf numFmtId="3" fontId="130" fillId="49" borderId="56" xfId="0" applyNumberFormat="1" applyFont="1" applyFill="1" applyBorder="1" applyAlignment="1">
      <alignment horizontal="center" vertical="center"/>
    </xf>
    <xf numFmtId="3" fontId="130" fillId="49" borderId="60" xfId="0" applyNumberFormat="1" applyFont="1" applyFill="1" applyBorder="1" applyAlignment="1">
      <alignment horizontal="center" vertical="center"/>
    </xf>
    <xf numFmtId="0" fontId="106" fillId="49" borderId="78" xfId="0" applyFont="1" applyFill="1" applyBorder="1" applyAlignment="1">
      <alignment horizontal="right" vertical="center"/>
    </xf>
    <xf numFmtId="0" fontId="0" fillId="49" borderId="56" xfId="0" applyFont="1" applyFill="1" applyBorder="1" applyAlignment="1">
      <alignment horizontal="right" vertical="center"/>
    </xf>
    <xf numFmtId="0" fontId="165" fillId="6" borderId="78" xfId="0" applyFont="1" applyFill="1" applyBorder="1" applyAlignment="1">
      <alignment horizontal="right" vertical="center"/>
    </xf>
    <xf numFmtId="0" fontId="165" fillId="6" borderId="56" xfId="0" applyFont="1" applyFill="1" applyBorder="1" applyAlignment="1">
      <alignment horizontal="right" vertical="center"/>
    </xf>
    <xf numFmtId="0" fontId="166" fillId="6" borderId="55" xfId="0" applyFont="1" applyFill="1" applyBorder="1" applyAlignment="1">
      <alignment horizontal="right" vertical="center"/>
    </xf>
    <xf numFmtId="0" fontId="166" fillId="6" borderId="56" xfId="0" applyFont="1" applyFill="1" applyBorder="1" applyAlignment="1">
      <alignment horizontal="right" vertical="center"/>
    </xf>
    <xf numFmtId="0" fontId="167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35" fillId="4" borderId="54" xfId="0" applyFont="1" applyFill="1" applyBorder="1" applyAlignment="1">
      <alignment horizontal="right" vertical="center"/>
    </xf>
    <xf numFmtId="0" fontId="0" fillId="0" borderId="78" xfId="0" applyBorder="1" applyAlignment="1">
      <alignment horizontal="right" vertical="center"/>
    </xf>
    <xf numFmtId="0" fontId="106" fillId="7" borderId="51" xfId="0" applyFont="1" applyFill="1" applyBorder="1" applyAlignment="1">
      <alignment horizontal="right" vertical="center"/>
    </xf>
    <xf numFmtId="0" fontId="106" fillId="7" borderId="72" xfId="0" applyFont="1" applyFill="1" applyBorder="1" applyAlignment="1">
      <alignment horizontal="right" vertical="center"/>
    </xf>
    <xf numFmtId="0" fontId="106" fillId="52" borderId="52" xfId="0" applyFont="1" applyFill="1" applyBorder="1" applyAlignment="1">
      <alignment horizontal="right" vertical="center"/>
    </xf>
    <xf numFmtId="0" fontId="106" fillId="52" borderId="53" xfId="0" applyFont="1" applyFill="1" applyBorder="1" applyAlignment="1">
      <alignment horizontal="right" vertical="center"/>
    </xf>
    <xf numFmtId="0" fontId="151" fillId="2" borderId="55" xfId="0" applyFont="1" applyFill="1" applyBorder="1" applyAlignment="1">
      <alignment horizontal="center" vertical="center"/>
    </xf>
    <xf numFmtId="0" fontId="151" fillId="2" borderId="56" xfId="0" applyFont="1" applyFill="1" applyBorder="1" applyAlignment="1">
      <alignment horizontal="center" vertical="center"/>
    </xf>
    <xf numFmtId="0" fontId="151" fillId="2" borderId="60" xfId="0" applyFont="1" applyFill="1" applyBorder="1" applyAlignment="1">
      <alignment horizontal="center" vertical="center"/>
    </xf>
    <xf numFmtId="0" fontId="16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3" fontId="151" fillId="52" borderId="50" xfId="0" applyNumberFormat="1" applyFont="1" applyFill="1" applyBorder="1" applyAlignment="1">
      <alignment horizontal="center" vertical="center"/>
    </xf>
    <xf numFmtId="3" fontId="0" fillId="52" borderId="50" xfId="0" applyNumberFormat="1" applyFill="1" applyBorder="1" applyAlignment="1">
      <alignment horizontal="center" vertical="center"/>
    </xf>
    <xf numFmtId="3" fontId="151" fillId="52" borderId="54" xfId="0" applyNumberFormat="1" applyFont="1" applyFill="1" applyBorder="1" applyAlignment="1">
      <alignment horizontal="center" vertical="center"/>
    </xf>
    <xf numFmtId="0" fontId="0" fillId="44" borderId="0" xfId="0" applyFill="1" applyBorder="1" applyAlignment="1">
      <alignment/>
    </xf>
    <xf numFmtId="0" fontId="116" fillId="0" borderId="32" xfId="0" applyFont="1" applyBorder="1" applyAlignment="1">
      <alignment horizontal="right" vertical="center"/>
    </xf>
    <xf numFmtId="0" fontId="116" fillId="38" borderId="32" xfId="0" applyFont="1" applyFill="1" applyBorder="1" applyAlignment="1">
      <alignment horizontal="right" vertical="center"/>
    </xf>
    <xf numFmtId="164" fontId="109" fillId="38" borderId="27" xfId="0" applyNumberFormat="1" applyFont="1" applyFill="1" applyBorder="1" applyAlignment="1">
      <alignment horizontal="center" vertical="center"/>
    </xf>
    <xf numFmtId="164" fontId="109" fillId="0" borderId="0" xfId="0" applyNumberFormat="1" applyFont="1" applyBorder="1" applyAlignment="1">
      <alignment horizontal="center" vertical="center"/>
    </xf>
    <xf numFmtId="0" fontId="0" fillId="0" borderId="79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S43" sqref="S43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20.25" thickBot="1">
      <c r="A1" s="126" t="s">
        <v>369</v>
      </c>
      <c r="B1" s="167" t="s">
        <v>0</v>
      </c>
      <c r="C1" s="168"/>
      <c r="D1" s="180" t="s">
        <v>1</v>
      </c>
      <c r="E1" s="181"/>
      <c r="F1" s="184" t="s">
        <v>10</v>
      </c>
      <c r="G1" s="185"/>
      <c r="H1" s="185"/>
      <c r="I1" s="185"/>
      <c r="J1" s="15">
        <f>G3+I3+K3+M3+O3</f>
        <v>432</v>
      </c>
      <c r="K1" s="186" t="s">
        <v>11</v>
      </c>
      <c r="L1" s="187"/>
      <c r="M1" s="185"/>
      <c r="N1" s="185"/>
      <c r="O1" s="185"/>
      <c r="P1" s="16">
        <f>G4+I4+K4+M4+O4</f>
        <v>432</v>
      </c>
    </row>
    <row r="2" spans="1:16" ht="19.5" customHeight="1" thickTop="1">
      <c r="A2" s="201" t="s">
        <v>15</v>
      </c>
      <c r="B2" s="204" t="s">
        <v>2</v>
      </c>
      <c r="C2" s="208" t="s">
        <v>3</v>
      </c>
      <c r="D2" s="188" t="s">
        <v>4</v>
      </c>
      <c r="E2" s="192" t="s">
        <v>5</v>
      </c>
      <c r="F2" s="125" t="s">
        <v>18</v>
      </c>
      <c r="G2" s="127" t="s">
        <v>369</v>
      </c>
      <c r="H2" s="124" t="s">
        <v>19</v>
      </c>
      <c r="I2" s="127" t="s">
        <v>369</v>
      </c>
      <c r="J2" s="125" t="s">
        <v>307</v>
      </c>
      <c r="K2" s="127" t="s">
        <v>369</v>
      </c>
      <c r="L2" s="124" t="s">
        <v>20</v>
      </c>
      <c r="M2" s="127" t="s">
        <v>369</v>
      </c>
      <c r="N2" s="125" t="s">
        <v>21</v>
      </c>
      <c r="O2" s="127" t="s">
        <v>369</v>
      </c>
      <c r="P2" s="195" t="s">
        <v>9</v>
      </c>
    </row>
    <row r="3" spans="1:16" ht="15" customHeight="1">
      <c r="A3" s="202"/>
      <c r="B3" s="205"/>
      <c r="C3" s="209"/>
      <c r="D3" s="189"/>
      <c r="E3" s="193"/>
      <c r="F3" s="6" t="s">
        <v>16</v>
      </c>
      <c r="G3" s="7">
        <v>0</v>
      </c>
      <c r="H3" s="31" t="s">
        <v>16</v>
      </c>
      <c r="I3" s="32">
        <f>'PIANO SETT. DEI PASTI'!J15</f>
        <v>216</v>
      </c>
      <c r="J3" s="6" t="s">
        <v>16</v>
      </c>
      <c r="K3" s="7">
        <v>0</v>
      </c>
      <c r="L3" s="31" t="s">
        <v>16</v>
      </c>
      <c r="M3" s="33">
        <f>'PIANO SETT. DEI PASTI'!P15</f>
        <v>216</v>
      </c>
      <c r="N3" s="6" t="s">
        <v>16</v>
      </c>
      <c r="O3" s="8">
        <v>0</v>
      </c>
      <c r="P3" s="196"/>
    </row>
    <row r="4" spans="1:16" ht="15" customHeight="1">
      <c r="A4" s="202"/>
      <c r="B4" s="206"/>
      <c r="C4" s="210"/>
      <c r="D4" s="190"/>
      <c r="E4" s="194"/>
      <c r="F4" s="47" t="s">
        <v>17</v>
      </c>
      <c r="G4" s="48">
        <v>0</v>
      </c>
      <c r="H4" s="49" t="s">
        <v>17</v>
      </c>
      <c r="I4" s="50">
        <f>I3</f>
        <v>216</v>
      </c>
      <c r="J4" s="47" t="s">
        <v>17</v>
      </c>
      <c r="K4" s="51">
        <v>0</v>
      </c>
      <c r="L4" s="49" t="s">
        <v>17</v>
      </c>
      <c r="M4" s="52">
        <f>M3</f>
        <v>216</v>
      </c>
      <c r="N4" s="47" t="s">
        <v>17</v>
      </c>
      <c r="O4" s="53">
        <v>0</v>
      </c>
      <c r="P4" s="197"/>
    </row>
    <row r="5" spans="1:16" ht="15" customHeight="1" thickBot="1">
      <c r="A5" s="203"/>
      <c r="B5" s="207"/>
      <c r="C5" s="211"/>
      <c r="D5" s="191"/>
      <c r="E5" s="191"/>
      <c r="F5" s="9" t="s">
        <v>22</v>
      </c>
      <c r="G5" s="131"/>
      <c r="H5" s="10" t="s">
        <v>22</v>
      </c>
      <c r="I5" s="11"/>
      <c r="J5" s="9" t="s">
        <v>22</v>
      </c>
      <c r="K5" s="131"/>
      <c r="L5" s="12" t="s">
        <v>22</v>
      </c>
      <c r="M5" s="13"/>
      <c r="N5" s="9" t="s">
        <v>22</v>
      </c>
      <c r="O5" s="131"/>
      <c r="P5" s="198"/>
    </row>
    <row r="6" spans="1:16" ht="14.25" customHeight="1" thickTop="1">
      <c r="A6" s="182">
        <v>1</v>
      </c>
      <c r="B6" s="199" t="s">
        <v>12</v>
      </c>
      <c r="C6" s="171" t="s">
        <v>49</v>
      </c>
      <c r="D6" s="173" t="s">
        <v>14</v>
      </c>
      <c r="E6" s="3" t="s">
        <v>6</v>
      </c>
      <c r="F6" s="71" t="s">
        <v>222</v>
      </c>
      <c r="G6" s="17"/>
      <c r="H6" s="61" t="s">
        <v>177</v>
      </c>
      <c r="I6" s="26">
        <v>3.5</v>
      </c>
      <c r="J6" s="71" t="s">
        <v>222</v>
      </c>
      <c r="K6" s="20"/>
      <c r="L6" s="61" t="s">
        <v>178</v>
      </c>
      <c r="M6" s="26">
        <v>3.5</v>
      </c>
      <c r="N6" s="71" t="s">
        <v>222</v>
      </c>
      <c r="O6" s="23"/>
      <c r="P6" s="177">
        <f>G9+I9+K9+M9+O9</f>
        <v>11</v>
      </c>
    </row>
    <row r="7" spans="1:16" ht="14.25" customHeight="1">
      <c r="A7" s="182"/>
      <c r="B7" s="199"/>
      <c r="C7" s="171"/>
      <c r="D7" s="173"/>
      <c r="E7" s="4" t="s">
        <v>7</v>
      </c>
      <c r="F7" s="74" t="s">
        <v>222</v>
      </c>
      <c r="G7" s="18"/>
      <c r="H7" s="62" t="s">
        <v>32</v>
      </c>
      <c r="I7" s="27">
        <v>1.5</v>
      </c>
      <c r="J7" s="74" t="s">
        <v>222</v>
      </c>
      <c r="K7" s="21"/>
      <c r="L7" s="62" t="s">
        <v>32</v>
      </c>
      <c r="M7" s="27">
        <v>1.5</v>
      </c>
      <c r="N7" s="74" t="s">
        <v>222</v>
      </c>
      <c r="O7" s="24"/>
      <c r="P7" s="178"/>
    </row>
    <row r="8" spans="1:16" ht="14.25" customHeight="1">
      <c r="A8" s="182"/>
      <c r="B8" s="199"/>
      <c r="C8" s="171"/>
      <c r="D8" s="173"/>
      <c r="E8" s="5" t="s">
        <v>8</v>
      </c>
      <c r="F8" s="70" t="s">
        <v>222</v>
      </c>
      <c r="G8" s="19"/>
      <c r="H8" s="63" t="s">
        <v>146</v>
      </c>
      <c r="I8" s="28">
        <v>0.5</v>
      </c>
      <c r="J8" s="70" t="s">
        <v>222</v>
      </c>
      <c r="K8" s="22"/>
      <c r="L8" s="63" t="s">
        <v>146</v>
      </c>
      <c r="M8" s="28">
        <v>0.5</v>
      </c>
      <c r="N8" s="70" t="s">
        <v>222</v>
      </c>
      <c r="O8" s="25"/>
      <c r="P8" s="178"/>
    </row>
    <row r="9" spans="1:16" ht="14.25" customHeight="1">
      <c r="A9" s="183"/>
      <c r="B9" s="200"/>
      <c r="C9" s="172"/>
      <c r="D9" s="174"/>
      <c r="E9" s="35"/>
      <c r="F9" s="14" t="s">
        <v>23</v>
      </c>
      <c r="G9" s="1">
        <f>G6+G7+G8</f>
        <v>0</v>
      </c>
      <c r="H9" s="29" t="s">
        <v>23</v>
      </c>
      <c r="I9" s="30">
        <f>I6+I7+I8</f>
        <v>5.5</v>
      </c>
      <c r="J9" s="14" t="s">
        <v>23</v>
      </c>
      <c r="K9" s="1">
        <f>K6+K7+K8</f>
        <v>0</v>
      </c>
      <c r="L9" s="29" t="s">
        <v>23</v>
      </c>
      <c r="M9" s="30">
        <f>M6+M7+M8</f>
        <v>5.5</v>
      </c>
      <c r="N9" s="14" t="s">
        <v>23</v>
      </c>
      <c r="O9" s="2">
        <f>O6+O7+O8</f>
        <v>0</v>
      </c>
      <c r="P9" s="179"/>
    </row>
    <row r="10" spans="1:16" ht="14.25" customHeight="1">
      <c r="A10" s="182">
        <v>2</v>
      </c>
      <c r="B10" s="169" t="s">
        <v>26</v>
      </c>
      <c r="C10" s="171" t="s">
        <v>30</v>
      </c>
      <c r="D10" s="173" t="s">
        <v>14</v>
      </c>
      <c r="E10" s="3" t="s">
        <v>6</v>
      </c>
      <c r="F10" s="71" t="s">
        <v>222</v>
      </c>
      <c r="G10" s="17"/>
      <c r="H10" s="61" t="s">
        <v>177</v>
      </c>
      <c r="I10" s="26">
        <v>3.5</v>
      </c>
      <c r="J10" s="71" t="s">
        <v>222</v>
      </c>
      <c r="K10" s="20"/>
      <c r="L10" s="61" t="s">
        <v>177</v>
      </c>
      <c r="M10" s="26">
        <v>3.5</v>
      </c>
      <c r="N10" s="71" t="s">
        <v>222</v>
      </c>
      <c r="O10" s="23"/>
      <c r="P10" s="177">
        <f>G13+I13+K13+M13+O13</f>
        <v>12</v>
      </c>
    </row>
    <row r="11" spans="1:16" ht="14.25" customHeight="1">
      <c r="A11" s="182"/>
      <c r="B11" s="169"/>
      <c r="C11" s="171"/>
      <c r="D11" s="173"/>
      <c r="E11" s="4" t="s">
        <v>7</v>
      </c>
      <c r="F11" s="74" t="s">
        <v>222</v>
      </c>
      <c r="G11" s="18"/>
      <c r="H11" s="62" t="s">
        <v>32</v>
      </c>
      <c r="I11" s="27">
        <v>1.5</v>
      </c>
      <c r="J11" s="74" t="s">
        <v>222</v>
      </c>
      <c r="K11" s="21"/>
      <c r="L11" s="62" t="s">
        <v>32</v>
      </c>
      <c r="M11" s="27">
        <v>1.5</v>
      </c>
      <c r="N11" s="74" t="s">
        <v>222</v>
      </c>
      <c r="O11" s="24"/>
      <c r="P11" s="178"/>
    </row>
    <row r="12" spans="1:16" ht="14.25" customHeight="1">
      <c r="A12" s="182"/>
      <c r="B12" s="169"/>
      <c r="C12" s="171"/>
      <c r="D12" s="173"/>
      <c r="E12" s="5" t="s">
        <v>8</v>
      </c>
      <c r="F12" s="70" t="s">
        <v>222</v>
      </c>
      <c r="G12" s="19"/>
      <c r="H12" s="63" t="s">
        <v>34</v>
      </c>
      <c r="I12" s="28">
        <v>1</v>
      </c>
      <c r="J12" s="70" t="s">
        <v>222</v>
      </c>
      <c r="K12" s="22"/>
      <c r="L12" s="63" t="s">
        <v>34</v>
      </c>
      <c r="M12" s="28">
        <v>1</v>
      </c>
      <c r="N12" s="70" t="s">
        <v>222</v>
      </c>
      <c r="O12" s="25"/>
      <c r="P12" s="178"/>
    </row>
    <row r="13" spans="1:16" ht="14.25" customHeight="1">
      <c r="A13" s="183"/>
      <c r="B13" s="170"/>
      <c r="C13" s="172"/>
      <c r="D13" s="174"/>
      <c r="E13" s="35"/>
      <c r="F13" s="14" t="s">
        <v>23</v>
      </c>
      <c r="G13" s="1">
        <f>G10+G11+G12</f>
        <v>0</v>
      </c>
      <c r="H13" s="29" t="s">
        <v>23</v>
      </c>
      <c r="I13" s="30">
        <f>I10+I11+I12</f>
        <v>6</v>
      </c>
      <c r="J13" s="14" t="s">
        <v>23</v>
      </c>
      <c r="K13" s="1">
        <f>K10+K11+K12</f>
        <v>0</v>
      </c>
      <c r="L13" s="29" t="s">
        <v>23</v>
      </c>
      <c r="M13" s="30">
        <f>M10+M11+M12</f>
        <v>6</v>
      </c>
      <c r="N13" s="14" t="s">
        <v>23</v>
      </c>
      <c r="O13" s="2">
        <f>O10+O11+O12</f>
        <v>0</v>
      </c>
      <c r="P13" s="179"/>
    </row>
    <row r="14" spans="1:16" ht="14.25" customHeight="1">
      <c r="A14" s="182">
        <v>3</v>
      </c>
      <c r="B14" s="175" t="s">
        <v>27</v>
      </c>
      <c r="C14" s="171" t="s">
        <v>60</v>
      </c>
      <c r="D14" s="173" t="s">
        <v>14</v>
      </c>
      <c r="E14" s="3" t="s">
        <v>6</v>
      </c>
      <c r="F14" s="71" t="s">
        <v>238</v>
      </c>
      <c r="G14" s="17"/>
      <c r="H14" s="61" t="s">
        <v>240</v>
      </c>
      <c r="I14" s="26">
        <v>2</v>
      </c>
      <c r="J14" s="71" t="s">
        <v>238</v>
      </c>
      <c r="K14" s="20"/>
      <c r="L14" s="61" t="s">
        <v>240</v>
      </c>
      <c r="M14" s="26">
        <v>2</v>
      </c>
      <c r="N14" s="71" t="s">
        <v>238</v>
      </c>
      <c r="O14" s="23"/>
      <c r="P14" s="177">
        <f>G17+I17+K17+M17+O17</f>
        <v>8</v>
      </c>
    </row>
    <row r="15" spans="1:16" ht="14.25" customHeight="1">
      <c r="A15" s="182"/>
      <c r="B15" s="175"/>
      <c r="C15" s="171"/>
      <c r="D15" s="173"/>
      <c r="E15" s="4" t="s">
        <v>7</v>
      </c>
      <c r="F15" s="74" t="s">
        <v>238</v>
      </c>
      <c r="G15" s="18"/>
      <c r="H15" s="62" t="s">
        <v>32</v>
      </c>
      <c r="I15" s="27">
        <v>1.5</v>
      </c>
      <c r="J15" s="74" t="s">
        <v>238</v>
      </c>
      <c r="K15" s="21"/>
      <c r="L15" s="62" t="s">
        <v>32</v>
      </c>
      <c r="M15" s="27">
        <v>1.5</v>
      </c>
      <c r="N15" s="74" t="s">
        <v>238</v>
      </c>
      <c r="O15" s="24"/>
      <c r="P15" s="178"/>
    </row>
    <row r="16" spans="1:16" ht="14.25" customHeight="1">
      <c r="A16" s="182"/>
      <c r="B16" s="175"/>
      <c r="C16" s="171"/>
      <c r="D16" s="173"/>
      <c r="E16" s="5" t="s">
        <v>8</v>
      </c>
      <c r="F16" s="70" t="s">
        <v>238</v>
      </c>
      <c r="G16" s="19"/>
      <c r="H16" s="63" t="s">
        <v>146</v>
      </c>
      <c r="I16" s="28">
        <v>0.5</v>
      </c>
      <c r="J16" s="70" t="s">
        <v>238</v>
      </c>
      <c r="K16" s="22"/>
      <c r="L16" s="63" t="s">
        <v>146</v>
      </c>
      <c r="M16" s="28">
        <v>0.5</v>
      </c>
      <c r="N16" s="70" t="s">
        <v>238</v>
      </c>
      <c r="O16" s="25"/>
      <c r="P16" s="178"/>
    </row>
    <row r="17" spans="1:16" ht="14.25" customHeight="1">
      <c r="A17" s="183"/>
      <c r="B17" s="176"/>
      <c r="C17" s="172"/>
      <c r="D17" s="174"/>
      <c r="E17" s="35"/>
      <c r="F17" s="14" t="s">
        <v>23</v>
      </c>
      <c r="G17" s="1">
        <f>G14+G15+G16</f>
        <v>0</v>
      </c>
      <c r="H17" s="29" t="s">
        <v>23</v>
      </c>
      <c r="I17" s="30">
        <f>I14+I15+I16</f>
        <v>4</v>
      </c>
      <c r="J17" s="14" t="s">
        <v>23</v>
      </c>
      <c r="K17" s="1">
        <f>K14+K15+K16</f>
        <v>0</v>
      </c>
      <c r="L17" s="29" t="s">
        <v>23</v>
      </c>
      <c r="M17" s="30">
        <f>M14+M15+M16</f>
        <v>4</v>
      </c>
      <c r="N17" s="14" t="s">
        <v>23</v>
      </c>
      <c r="O17" s="2">
        <f>O14+O15+O16</f>
        <v>0</v>
      </c>
      <c r="P17" s="179"/>
    </row>
    <row r="18" spans="1:16" ht="14.25" customHeight="1">
      <c r="A18" s="182">
        <v>4</v>
      </c>
      <c r="B18" s="169" t="s">
        <v>28</v>
      </c>
      <c r="C18" s="171" t="s">
        <v>60</v>
      </c>
      <c r="D18" s="173" t="s">
        <v>14</v>
      </c>
      <c r="E18" s="3" t="s">
        <v>6</v>
      </c>
      <c r="F18" s="71" t="s">
        <v>70</v>
      </c>
      <c r="G18" s="17"/>
      <c r="H18" s="61" t="s">
        <v>223</v>
      </c>
      <c r="I18" s="26">
        <v>2.5</v>
      </c>
      <c r="J18" s="71" t="s">
        <v>70</v>
      </c>
      <c r="K18" s="20"/>
      <c r="L18" s="61" t="s">
        <v>223</v>
      </c>
      <c r="M18" s="26">
        <v>2.5</v>
      </c>
      <c r="N18" s="71" t="s">
        <v>70</v>
      </c>
      <c r="O18" s="23"/>
      <c r="P18" s="177">
        <f>G21+I21+K21+M21+O21</f>
        <v>8</v>
      </c>
    </row>
    <row r="19" spans="1:16" ht="14.25" customHeight="1">
      <c r="A19" s="182"/>
      <c r="B19" s="169"/>
      <c r="C19" s="171"/>
      <c r="D19" s="173"/>
      <c r="E19" s="4" t="s">
        <v>7</v>
      </c>
      <c r="F19" s="74" t="s">
        <v>70</v>
      </c>
      <c r="G19" s="18"/>
      <c r="H19" s="62" t="s">
        <v>32</v>
      </c>
      <c r="I19" s="27">
        <v>1.5</v>
      </c>
      <c r="J19" s="74" t="s">
        <v>70</v>
      </c>
      <c r="K19" s="21"/>
      <c r="L19" s="62" t="s">
        <v>32</v>
      </c>
      <c r="M19" s="27">
        <v>1.5</v>
      </c>
      <c r="N19" s="74" t="s">
        <v>70</v>
      </c>
      <c r="O19" s="24"/>
      <c r="P19" s="178"/>
    </row>
    <row r="20" spans="1:16" ht="14.25" customHeight="1">
      <c r="A20" s="182"/>
      <c r="B20" s="169"/>
      <c r="C20" s="171"/>
      <c r="D20" s="173"/>
      <c r="E20" s="5" t="s">
        <v>8</v>
      </c>
      <c r="F20" s="70" t="s">
        <v>70</v>
      </c>
      <c r="G20" s="19"/>
      <c r="H20" s="63"/>
      <c r="I20" s="28"/>
      <c r="J20" s="70" t="s">
        <v>70</v>
      </c>
      <c r="K20" s="22"/>
      <c r="L20" s="63"/>
      <c r="M20" s="28"/>
      <c r="N20" s="70" t="s">
        <v>70</v>
      </c>
      <c r="O20" s="25"/>
      <c r="P20" s="178"/>
    </row>
    <row r="21" spans="1:16" ht="14.25" customHeight="1">
      <c r="A21" s="183"/>
      <c r="B21" s="170"/>
      <c r="C21" s="172"/>
      <c r="D21" s="174"/>
      <c r="E21" s="35"/>
      <c r="F21" s="14" t="s">
        <v>23</v>
      </c>
      <c r="G21" s="1">
        <f>G18+G19+G20</f>
        <v>0</v>
      </c>
      <c r="H21" s="29" t="s">
        <v>23</v>
      </c>
      <c r="I21" s="30">
        <f>I18+I19+I20</f>
        <v>4</v>
      </c>
      <c r="J21" s="14" t="s">
        <v>23</v>
      </c>
      <c r="K21" s="1">
        <f>K18+K19+K20</f>
        <v>0</v>
      </c>
      <c r="L21" s="29" t="s">
        <v>23</v>
      </c>
      <c r="M21" s="30">
        <f>M18+M19+M20</f>
        <v>4</v>
      </c>
      <c r="N21" s="14" t="s">
        <v>23</v>
      </c>
      <c r="O21" s="2">
        <f>O18+O19+O20</f>
        <v>0</v>
      </c>
      <c r="P21" s="179"/>
    </row>
    <row r="22" spans="1:16" ht="14.25" customHeight="1">
      <c r="A22" s="216">
        <v>5</v>
      </c>
      <c r="B22" s="214" t="s">
        <v>313</v>
      </c>
      <c r="C22" s="171" t="s">
        <v>60</v>
      </c>
      <c r="D22" s="221" t="s">
        <v>14</v>
      </c>
      <c r="E22" s="54" t="s">
        <v>6</v>
      </c>
      <c r="F22" s="71" t="s">
        <v>222</v>
      </c>
      <c r="G22" s="17"/>
      <c r="H22" s="61" t="s">
        <v>224</v>
      </c>
      <c r="I22" s="26">
        <v>1.5</v>
      </c>
      <c r="J22" s="71" t="s">
        <v>222</v>
      </c>
      <c r="K22" s="20"/>
      <c r="L22" s="61" t="s">
        <v>224</v>
      </c>
      <c r="M22" s="26">
        <v>1.5</v>
      </c>
      <c r="N22" s="71" t="s">
        <v>222</v>
      </c>
      <c r="O22" s="23"/>
      <c r="P22" s="223">
        <f>G25+I25+K25+M25+O25</f>
        <v>8</v>
      </c>
    </row>
    <row r="23" spans="1:16" ht="14.25" customHeight="1">
      <c r="A23" s="217"/>
      <c r="B23" s="219"/>
      <c r="C23" s="171"/>
      <c r="D23" s="173"/>
      <c r="E23" s="55" t="s">
        <v>7</v>
      </c>
      <c r="F23" s="74" t="s">
        <v>222</v>
      </c>
      <c r="G23" s="18"/>
      <c r="H23" s="62" t="s">
        <v>35</v>
      </c>
      <c r="I23" s="27">
        <v>1.5</v>
      </c>
      <c r="J23" s="74" t="s">
        <v>222</v>
      </c>
      <c r="K23" s="21"/>
      <c r="L23" s="62" t="s">
        <v>35</v>
      </c>
      <c r="M23" s="27">
        <v>1.5</v>
      </c>
      <c r="N23" s="74" t="s">
        <v>222</v>
      </c>
      <c r="O23" s="24"/>
      <c r="P23" s="224"/>
    </row>
    <row r="24" spans="1:16" ht="14.25" customHeight="1">
      <c r="A24" s="217"/>
      <c r="B24" s="219"/>
      <c r="C24" s="171"/>
      <c r="D24" s="173"/>
      <c r="E24" s="56" t="s">
        <v>8</v>
      </c>
      <c r="F24" s="70" t="s">
        <v>222</v>
      </c>
      <c r="G24" s="19"/>
      <c r="H24" s="63" t="s">
        <v>25</v>
      </c>
      <c r="I24" s="28">
        <v>1</v>
      </c>
      <c r="J24" s="70" t="s">
        <v>222</v>
      </c>
      <c r="K24" s="22"/>
      <c r="L24" s="63" t="s">
        <v>25</v>
      </c>
      <c r="M24" s="28">
        <v>1</v>
      </c>
      <c r="N24" s="70" t="s">
        <v>222</v>
      </c>
      <c r="O24" s="25"/>
      <c r="P24" s="224"/>
    </row>
    <row r="25" spans="1:16" ht="14.25" customHeight="1">
      <c r="A25" s="218"/>
      <c r="B25" s="220"/>
      <c r="C25" s="172"/>
      <c r="D25" s="174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4</v>
      </c>
      <c r="J25" s="14" t="s">
        <v>23</v>
      </c>
      <c r="K25" s="1">
        <f>K22+K23+K24</f>
        <v>0</v>
      </c>
      <c r="L25" s="29" t="s">
        <v>23</v>
      </c>
      <c r="M25" s="30">
        <f>M22+M23+M24</f>
        <v>4</v>
      </c>
      <c r="N25" s="14" t="s">
        <v>23</v>
      </c>
      <c r="O25" s="2">
        <f>O22+O23+O24</f>
        <v>0</v>
      </c>
      <c r="P25" s="224"/>
    </row>
    <row r="26" spans="1:16" ht="14.25" customHeight="1">
      <c r="A26" s="182">
        <v>6</v>
      </c>
      <c r="B26" s="214" t="s">
        <v>236</v>
      </c>
      <c r="C26" s="171" t="s">
        <v>60</v>
      </c>
      <c r="D26" s="221" t="s">
        <v>14</v>
      </c>
      <c r="E26" s="3" t="s">
        <v>6</v>
      </c>
      <c r="F26" s="71" t="s">
        <v>149</v>
      </c>
      <c r="G26" s="17"/>
      <c r="H26" s="61" t="s">
        <v>255</v>
      </c>
      <c r="I26" s="26">
        <v>1.75</v>
      </c>
      <c r="J26" s="71" t="s">
        <v>149</v>
      </c>
      <c r="K26" s="20"/>
      <c r="L26" s="61" t="s">
        <v>255</v>
      </c>
      <c r="M26" s="26">
        <v>1.75</v>
      </c>
      <c r="N26" s="71" t="s">
        <v>149</v>
      </c>
      <c r="O26" s="23"/>
      <c r="P26" s="223">
        <f>G29+I29+K29+M29+O29</f>
        <v>8.5</v>
      </c>
    </row>
    <row r="27" spans="1:16" ht="14.25" customHeight="1">
      <c r="A27" s="182"/>
      <c r="B27" s="169"/>
      <c r="C27" s="171"/>
      <c r="D27" s="173"/>
      <c r="E27" s="4" t="s">
        <v>7</v>
      </c>
      <c r="F27" s="74" t="s">
        <v>149</v>
      </c>
      <c r="G27" s="18"/>
      <c r="H27" s="62" t="s">
        <v>35</v>
      </c>
      <c r="I27" s="27">
        <v>1.5</v>
      </c>
      <c r="J27" s="74" t="s">
        <v>149</v>
      </c>
      <c r="K27" s="21"/>
      <c r="L27" s="62" t="s">
        <v>35</v>
      </c>
      <c r="M27" s="27">
        <v>1.5</v>
      </c>
      <c r="N27" s="74" t="s">
        <v>149</v>
      </c>
      <c r="O27" s="24"/>
      <c r="P27" s="178"/>
    </row>
    <row r="28" spans="1:16" ht="14.25" customHeight="1">
      <c r="A28" s="182"/>
      <c r="B28" s="169"/>
      <c r="C28" s="171"/>
      <c r="D28" s="173"/>
      <c r="E28" s="5" t="s">
        <v>8</v>
      </c>
      <c r="F28" s="70" t="s">
        <v>149</v>
      </c>
      <c r="G28" s="19"/>
      <c r="H28" s="63" t="s">
        <v>25</v>
      </c>
      <c r="I28" s="28">
        <v>1</v>
      </c>
      <c r="J28" s="70" t="s">
        <v>149</v>
      </c>
      <c r="K28" s="22"/>
      <c r="L28" s="63" t="s">
        <v>25</v>
      </c>
      <c r="M28" s="28">
        <v>1</v>
      </c>
      <c r="N28" s="70" t="s">
        <v>149</v>
      </c>
      <c r="O28" s="25"/>
      <c r="P28" s="178"/>
    </row>
    <row r="29" spans="1:16" ht="14.25" customHeight="1">
      <c r="A29" s="183"/>
      <c r="B29" s="170"/>
      <c r="C29" s="172"/>
      <c r="D29" s="174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4.25</v>
      </c>
      <c r="J29" s="14" t="s">
        <v>23</v>
      </c>
      <c r="K29" s="1">
        <f>K26+K27+K28</f>
        <v>0</v>
      </c>
      <c r="L29" s="29" t="s">
        <v>23</v>
      </c>
      <c r="M29" s="30">
        <f>M26+M27+M28</f>
        <v>4.25</v>
      </c>
      <c r="N29" s="14" t="s">
        <v>23</v>
      </c>
      <c r="O29" s="2">
        <f>O26+O27+O28</f>
        <v>0</v>
      </c>
      <c r="P29" s="179"/>
    </row>
    <row r="30" spans="1:16" ht="14.25" customHeight="1">
      <c r="A30" s="182">
        <v>7</v>
      </c>
      <c r="B30" s="175" t="s">
        <v>29</v>
      </c>
      <c r="C30" s="171" t="s">
        <v>31</v>
      </c>
      <c r="D30" s="173" t="s">
        <v>14</v>
      </c>
      <c r="E30" s="3" t="s">
        <v>6</v>
      </c>
      <c r="F30" s="71" t="s">
        <v>238</v>
      </c>
      <c r="G30" s="17"/>
      <c r="H30" s="71" t="s">
        <v>238</v>
      </c>
      <c r="I30" s="26"/>
      <c r="J30" s="71" t="s">
        <v>238</v>
      </c>
      <c r="K30" s="20"/>
      <c r="L30" s="71" t="s">
        <v>238</v>
      </c>
      <c r="M30" s="26"/>
      <c r="N30" s="71" t="s">
        <v>238</v>
      </c>
      <c r="O30" s="23"/>
      <c r="P30" s="177">
        <f>G33+I33+K33+M33+O33</f>
        <v>2</v>
      </c>
    </row>
    <row r="31" spans="1:16" ht="14.25" customHeight="1">
      <c r="A31" s="182"/>
      <c r="B31" s="175"/>
      <c r="C31" s="171"/>
      <c r="D31" s="173"/>
      <c r="E31" s="4" t="s">
        <v>7</v>
      </c>
      <c r="F31" s="74" t="s">
        <v>238</v>
      </c>
      <c r="G31" s="18"/>
      <c r="H31" s="74" t="s">
        <v>238</v>
      </c>
      <c r="I31" s="27"/>
      <c r="J31" s="74" t="s">
        <v>238</v>
      </c>
      <c r="K31" s="21"/>
      <c r="L31" s="74" t="s">
        <v>238</v>
      </c>
      <c r="M31" s="27"/>
      <c r="N31" s="74" t="s">
        <v>238</v>
      </c>
      <c r="O31" s="24"/>
      <c r="P31" s="178"/>
    </row>
    <row r="32" spans="1:16" ht="14.25" customHeight="1">
      <c r="A32" s="182"/>
      <c r="B32" s="175"/>
      <c r="C32" s="171"/>
      <c r="D32" s="173"/>
      <c r="E32" s="5" t="s">
        <v>8</v>
      </c>
      <c r="F32" s="70" t="s">
        <v>238</v>
      </c>
      <c r="G32" s="19"/>
      <c r="H32" s="63" t="s">
        <v>25</v>
      </c>
      <c r="I32" s="28">
        <v>1</v>
      </c>
      <c r="J32" s="70" t="s">
        <v>238</v>
      </c>
      <c r="K32" s="22"/>
      <c r="L32" s="63" t="s">
        <v>25</v>
      </c>
      <c r="M32" s="28">
        <v>1</v>
      </c>
      <c r="N32" s="70" t="s">
        <v>238</v>
      </c>
      <c r="O32" s="25"/>
      <c r="P32" s="178"/>
    </row>
    <row r="33" spans="1:16" ht="14.25" customHeight="1">
      <c r="A33" s="183"/>
      <c r="B33" s="176"/>
      <c r="C33" s="172"/>
      <c r="D33" s="174"/>
      <c r="E33" s="35"/>
      <c r="F33" s="14" t="s">
        <v>23</v>
      </c>
      <c r="G33" s="1">
        <f>G30+G31+G32</f>
        <v>0</v>
      </c>
      <c r="H33" s="14" t="s">
        <v>23</v>
      </c>
      <c r="I33" s="1">
        <f>I30+I31+I32</f>
        <v>1</v>
      </c>
      <c r="J33" s="14" t="s">
        <v>23</v>
      </c>
      <c r="K33" s="1">
        <f>K30+K31+K32</f>
        <v>0</v>
      </c>
      <c r="L33" s="14" t="s">
        <v>23</v>
      </c>
      <c r="M33" s="1">
        <f>M30+M31+M32</f>
        <v>1</v>
      </c>
      <c r="N33" s="14" t="s">
        <v>23</v>
      </c>
      <c r="O33" s="1">
        <f>O30+O31+O32</f>
        <v>0</v>
      </c>
      <c r="P33" s="179"/>
    </row>
    <row r="34" spans="1:16" ht="14.25" customHeight="1">
      <c r="A34" s="212">
        <v>8</v>
      </c>
      <c r="B34" s="214"/>
      <c r="C34" s="171"/>
      <c r="D34" s="221"/>
      <c r="E34" s="36" t="s">
        <v>6</v>
      </c>
      <c r="F34" s="67"/>
      <c r="G34" s="37"/>
      <c r="H34" s="68"/>
      <c r="I34" s="38"/>
      <c r="J34" s="69"/>
      <c r="K34" s="39"/>
      <c r="L34" s="61"/>
      <c r="M34" s="26"/>
      <c r="N34" s="67"/>
      <c r="O34" s="40"/>
      <c r="P34" s="223">
        <f>G37+I37+K37+M37+O37</f>
        <v>0</v>
      </c>
    </row>
    <row r="35" spans="1:16" ht="14.25" customHeight="1">
      <c r="A35" s="182"/>
      <c r="B35" s="169"/>
      <c r="C35" s="171"/>
      <c r="D35" s="173"/>
      <c r="E35" s="4" t="s">
        <v>7</v>
      </c>
      <c r="F35" s="74"/>
      <c r="G35" s="18"/>
      <c r="H35" s="74"/>
      <c r="I35" s="27"/>
      <c r="J35" s="74"/>
      <c r="K35" s="21"/>
      <c r="L35" s="74"/>
      <c r="M35" s="27"/>
      <c r="N35" s="74"/>
      <c r="O35" s="24"/>
      <c r="P35" s="178"/>
    </row>
    <row r="36" spans="1:16" ht="14.25" customHeight="1">
      <c r="A36" s="182"/>
      <c r="B36" s="169"/>
      <c r="C36" s="171"/>
      <c r="D36" s="173"/>
      <c r="E36" s="5" t="s">
        <v>8</v>
      </c>
      <c r="F36" s="70"/>
      <c r="G36" s="19"/>
      <c r="H36" s="70"/>
      <c r="I36" s="28"/>
      <c r="J36" s="70"/>
      <c r="K36" s="22"/>
      <c r="L36" s="70"/>
      <c r="M36" s="28"/>
      <c r="N36" s="70"/>
      <c r="O36" s="25"/>
      <c r="P36" s="178"/>
    </row>
    <row r="37" spans="1:16" ht="14.25" customHeight="1" thickBot="1">
      <c r="A37" s="182"/>
      <c r="B37" s="169"/>
      <c r="C37" s="171"/>
      <c r="D37" s="173"/>
      <c r="E37" s="284"/>
      <c r="F37" s="285" t="s">
        <v>23</v>
      </c>
      <c r="G37" s="34">
        <f>G34+G35+G36</f>
        <v>0</v>
      </c>
      <c r="H37" s="286" t="s">
        <v>23</v>
      </c>
      <c r="I37" s="287">
        <f>I34+I35+I36</f>
        <v>0</v>
      </c>
      <c r="J37" s="285" t="s">
        <v>23</v>
      </c>
      <c r="K37" s="34">
        <f>K34+K35+K36</f>
        <v>0</v>
      </c>
      <c r="L37" s="286" t="s">
        <v>23</v>
      </c>
      <c r="M37" s="287">
        <f>M34+M35+M36</f>
        <v>0</v>
      </c>
      <c r="N37" s="285" t="s">
        <v>23</v>
      </c>
      <c r="O37" s="288">
        <f>O34+O35+O36</f>
        <v>0</v>
      </c>
      <c r="P37" s="178"/>
    </row>
    <row r="38" spans="1:16" ht="15.75" thickTop="1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</row>
  </sheetData>
  <sheetProtection/>
  <mergeCells count="50">
    <mergeCell ref="P34:P37"/>
    <mergeCell ref="P22:P25"/>
    <mergeCell ref="P26:P29"/>
    <mergeCell ref="P30:P33"/>
    <mergeCell ref="D30:D33"/>
    <mergeCell ref="D22:D25"/>
    <mergeCell ref="D26:D29"/>
    <mergeCell ref="D6:D9"/>
    <mergeCell ref="A22:A25"/>
    <mergeCell ref="A26:A29"/>
    <mergeCell ref="A30:A33"/>
    <mergeCell ref="B22:B25"/>
    <mergeCell ref="D34:D37"/>
    <mergeCell ref="A18:A21"/>
    <mergeCell ref="B26:B29"/>
    <mergeCell ref="B2:B5"/>
    <mergeCell ref="C2:C5"/>
    <mergeCell ref="A34:A37"/>
    <mergeCell ref="B34:B37"/>
    <mergeCell ref="C34:C37"/>
    <mergeCell ref="C6:C9"/>
    <mergeCell ref="C22:C25"/>
    <mergeCell ref="C26:C29"/>
    <mergeCell ref="C30:C33"/>
    <mergeCell ref="A6:A9"/>
    <mergeCell ref="D2:D5"/>
    <mergeCell ref="E2:E5"/>
    <mergeCell ref="P2:P5"/>
    <mergeCell ref="A10:A13"/>
    <mergeCell ref="B10:B13"/>
    <mergeCell ref="C10:C13"/>
    <mergeCell ref="D10:D13"/>
    <mergeCell ref="P10:P13"/>
    <mergeCell ref="B6:B9"/>
    <mergeCell ref="A2:A5"/>
    <mergeCell ref="P18:P21"/>
    <mergeCell ref="D1:E1"/>
    <mergeCell ref="A14:A17"/>
    <mergeCell ref="B14:B17"/>
    <mergeCell ref="C14:C17"/>
    <mergeCell ref="D14:D17"/>
    <mergeCell ref="P14:P17"/>
    <mergeCell ref="P6:P9"/>
    <mergeCell ref="F1:I1"/>
    <mergeCell ref="K1:O1"/>
    <mergeCell ref="D18:D21"/>
    <mergeCell ref="B30:B33"/>
    <mergeCell ref="B1:C1"/>
    <mergeCell ref="B18:B21"/>
    <mergeCell ref="C18:C21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25">
      <selection activeCell="A38" sqref="A38:IV38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20.25" thickBot="1">
      <c r="A1" s="126" t="str">
        <f>Fornara!$A$1</f>
        <v>*</v>
      </c>
      <c r="B1" s="231" t="s">
        <v>92</v>
      </c>
      <c r="C1" s="232"/>
      <c r="D1" s="180" t="s">
        <v>93</v>
      </c>
      <c r="E1" s="181"/>
      <c r="F1" s="184" t="s">
        <v>10</v>
      </c>
      <c r="G1" s="185"/>
      <c r="H1" s="185"/>
      <c r="I1" s="185"/>
      <c r="J1" s="15">
        <f>G3+I3+K3+M3+O3</f>
        <v>0</v>
      </c>
      <c r="K1" s="186" t="s">
        <v>11</v>
      </c>
      <c r="L1" s="187"/>
      <c r="M1" s="185"/>
      <c r="N1" s="185"/>
      <c r="O1" s="185"/>
      <c r="P1" s="16">
        <f>G4+I4+K4+M4+O4</f>
        <v>354</v>
      </c>
    </row>
    <row r="2" spans="1:16" ht="19.5" customHeight="1" thickTop="1">
      <c r="A2" s="201" t="s">
        <v>15</v>
      </c>
      <c r="B2" s="204" t="s">
        <v>2</v>
      </c>
      <c r="C2" s="208" t="s">
        <v>3</v>
      </c>
      <c r="D2" s="188" t="s">
        <v>4</v>
      </c>
      <c r="E2" s="192" t="s">
        <v>5</v>
      </c>
      <c r="F2" s="125" t="s">
        <v>18</v>
      </c>
      <c r="G2" s="127" t="str">
        <f>Fornara!$G$2</f>
        <v>*</v>
      </c>
      <c r="H2" s="124" t="s">
        <v>19</v>
      </c>
      <c r="I2" s="127" t="str">
        <f>Fornara!$I$2</f>
        <v>*</v>
      </c>
      <c r="J2" s="125" t="s">
        <v>307</v>
      </c>
      <c r="K2" s="127" t="str">
        <f>Fornara!$K$2</f>
        <v>*</v>
      </c>
      <c r="L2" s="124" t="s">
        <v>20</v>
      </c>
      <c r="M2" s="127" t="str">
        <f>Fornara!$M$2</f>
        <v>*</v>
      </c>
      <c r="N2" s="125" t="s">
        <v>21</v>
      </c>
      <c r="O2" s="127" t="str">
        <f>Fornara!$O$2</f>
        <v>*</v>
      </c>
      <c r="P2" s="195" t="s">
        <v>9</v>
      </c>
    </row>
    <row r="3" spans="1:16" ht="15" customHeight="1">
      <c r="A3" s="202"/>
      <c r="B3" s="205"/>
      <c r="C3" s="209"/>
      <c r="D3" s="189"/>
      <c r="E3" s="193"/>
      <c r="F3" s="6" t="s">
        <v>16</v>
      </c>
      <c r="G3" s="7">
        <v>0</v>
      </c>
      <c r="H3" s="31" t="s">
        <v>16</v>
      </c>
      <c r="I3" s="32">
        <v>0</v>
      </c>
      <c r="J3" s="6" t="s">
        <v>16</v>
      </c>
      <c r="K3" s="7">
        <v>0</v>
      </c>
      <c r="L3" s="31" t="s">
        <v>16</v>
      </c>
      <c r="M3" s="33">
        <v>0</v>
      </c>
      <c r="N3" s="6" t="s">
        <v>16</v>
      </c>
      <c r="O3" s="8">
        <v>0</v>
      </c>
      <c r="P3" s="196"/>
    </row>
    <row r="4" spans="1:16" ht="15" customHeight="1">
      <c r="A4" s="202"/>
      <c r="B4" s="206"/>
      <c r="C4" s="210"/>
      <c r="D4" s="190"/>
      <c r="E4" s="194"/>
      <c r="F4" s="47" t="s">
        <v>17</v>
      </c>
      <c r="G4" s="48">
        <f>'PIANO SETT. DEI PASTI'!E25+'PIANO SETT. DEI PASTI'!F25</f>
        <v>48</v>
      </c>
      <c r="H4" s="49" t="s">
        <v>17</v>
      </c>
      <c r="I4" s="50">
        <f>'PIANO SETT. DEI PASTI'!H25++'PIANO SETT. DEI PASTI'!I25</f>
        <v>105</v>
      </c>
      <c r="J4" s="47" t="s">
        <v>17</v>
      </c>
      <c r="K4" s="51">
        <f>'PIANO SETT. DEI PASTI'!K25+'PIANO SETT. DEI PASTI'!L25</f>
        <v>48</v>
      </c>
      <c r="L4" s="49" t="s">
        <v>17</v>
      </c>
      <c r="M4" s="52">
        <f>'PIANO SETT. DEI PASTI'!N25+'PIANO SETT. DEI PASTI'!O25</f>
        <v>105</v>
      </c>
      <c r="N4" s="47" t="s">
        <v>17</v>
      </c>
      <c r="O4" s="53">
        <f>'PIANO SETT. DEI PASTI'!Q25+'PIANO SETT. DEI PASTI'!R25</f>
        <v>48</v>
      </c>
      <c r="P4" s="197"/>
    </row>
    <row r="5" spans="1:16" ht="15" customHeight="1" thickBot="1">
      <c r="A5" s="203"/>
      <c r="B5" s="207"/>
      <c r="C5" s="211"/>
      <c r="D5" s="191"/>
      <c r="E5" s="191"/>
      <c r="F5" s="9" t="s">
        <v>22</v>
      </c>
      <c r="G5" s="131"/>
      <c r="H5" s="10" t="s">
        <v>22</v>
      </c>
      <c r="I5" s="131"/>
      <c r="J5" s="9" t="s">
        <v>22</v>
      </c>
      <c r="K5" s="131"/>
      <c r="L5" s="12" t="s">
        <v>22</v>
      </c>
      <c r="M5" s="131"/>
      <c r="N5" s="9" t="s">
        <v>22</v>
      </c>
      <c r="O5" s="131"/>
      <c r="P5" s="198"/>
    </row>
    <row r="6" spans="1:16" ht="14.25" customHeight="1" thickTop="1">
      <c r="A6" s="182">
        <v>1</v>
      </c>
      <c r="B6" s="175" t="s">
        <v>260</v>
      </c>
      <c r="C6" s="171" t="s">
        <v>31</v>
      </c>
      <c r="D6" s="173"/>
      <c r="E6" s="3" t="s">
        <v>6</v>
      </c>
      <c r="F6" s="61"/>
      <c r="G6" s="17"/>
      <c r="H6" s="61"/>
      <c r="I6" s="17"/>
      <c r="J6" s="61"/>
      <c r="K6" s="17"/>
      <c r="L6" s="61"/>
      <c r="M6" s="17"/>
      <c r="N6" s="61"/>
      <c r="O6" s="17"/>
      <c r="P6" s="177">
        <f>G9+I9+K9+M9+O9</f>
        <v>13</v>
      </c>
    </row>
    <row r="7" spans="1:16" ht="14.25" customHeight="1">
      <c r="A7" s="182"/>
      <c r="B7" s="175"/>
      <c r="C7" s="171"/>
      <c r="D7" s="173"/>
      <c r="E7" s="4" t="s">
        <v>7</v>
      </c>
      <c r="F7" s="62" t="s">
        <v>47</v>
      </c>
      <c r="G7" s="18">
        <v>1</v>
      </c>
      <c r="H7" s="62" t="s">
        <v>47</v>
      </c>
      <c r="I7" s="18">
        <v>1</v>
      </c>
      <c r="J7" s="62" t="s">
        <v>47</v>
      </c>
      <c r="K7" s="18">
        <v>1</v>
      </c>
      <c r="L7" s="62" t="s">
        <v>47</v>
      </c>
      <c r="M7" s="18">
        <v>1</v>
      </c>
      <c r="N7" s="62" t="s">
        <v>47</v>
      </c>
      <c r="O7" s="18">
        <v>1</v>
      </c>
      <c r="P7" s="178"/>
    </row>
    <row r="8" spans="1:16" ht="14.25" customHeight="1">
      <c r="A8" s="182"/>
      <c r="B8" s="175"/>
      <c r="C8" s="171"/>
      <c r="D8" s="173"/>
      <c r="E8" s="5" t="s">
        <v>8</v>
      </c>
      <c r="F8" s="70" t="s">
        <v>377</v>
      </c>
      <c r="G8" s="19">
        <v>1.6</v>
      </c>
      <c r="H8" s="70" t="s">
        <v>376</v>
      </c>
      <c r="I8" s="19">
        <v>1.6</v>
      </c>
      <c r="J8" s="70" t="s">
        <v>376</v>
      </c>
      <c r="K8" s="19">
        <v>1.6</v>
      </c>
      <c r="L8" s="70" t="s">
        <v>376</v>
      </c>
      <c r="M8" s="19">
        <v>1.6</v>
      </c>
      <c r="N8" s="70" t="s">
        <v>376</v>
      </c>
      <c r="O8" s="19">
        <v>1.6</v>
      </c>
      <c r="P8" s="178"/>
    </row>
    <row r="9" spans="1:16" ht="14.25" customHeight="1">
      <c r="A9" s="183"/>
      <c r="B9" s="176"/>
      <c r="C9" s="172"/>
      <c r="D9" s="174"/>
      <c r="E9" s="35"/>
      <c r="F9" s="14" t="s">
        <v>23</v>
      </c>
      <c r="G9" s="1">
        <f>G6+G7+G8</f>
        <v>2.6</v>
      </c>
      <c r="H9" s="29" t="s">
        <v>23</v>
      </c>
      <c r="I9" s="30">
        <f>I6+I7+I8</f>
        <v>2.6</v>
      </c>
      <c r="J9" s="14" t="s">
        <v>23</v>
      </c>
      <c r="K9" s="1">
        <f>K6+K7+K8</f>
        <v>2.6</v>
      </c>
      <c r="L9" s="29" t="s">
        <v>23</v>
      </c>
      <c r="M9" s="30">
        <f>M6+M7+M8</f>
        <v>2.6</v>
      </c>
      <c r="N9" s="14" t="s">
        <v>23</v>
      </c>
      <c r="O9" s="2">
        <f>O6+O7+O8</f>
        <v>2.6</v>
      </c>
      <c r="P9" s="179"/>
    </row>
    <row r="10" spans="1:16" ht="14.25" customHeight="1">
      <c r="A10" s="182">
        <v>2</v>
      </c>
      <c r="B10" s="169" t="s">
        <v>95</v>
      </c>
      <c r="C10" s="171" t="s">
        <v>31</v>
      </c>
      <c r="D10" s="173"/>
      <c r="E10" s="3" t="s">
        <v>6</v>
      </c>
      <c r="F10" s="71" t="s">
        <v>183</v>
      </c>
      <c r="G10" s="17"/>
      <c r="H10" s="61"/>
      <c r="I10" s="26"/>
      <c r="J10" s="64"/>
      <c r="K10" s="20"/>
      <c r="L10" s="61"/>
      <c r="M10" s="26"/>
      <c r="N10" s="71" t="s">
        <v>183</v>
      </c>
      <c r="O10" s="23"/>
      <c r="P10" s="177">
        <f>G13+I13+K13+M13+O13</f>
        <v>10</v>
      </c>
    </row>
    <row r="11" spans="1:16" ht="14.25" customHeight="1">
      <c r="A11" s="182"/>
      <c r="B11" s="169"/>
      <c r="C11" s="171"/>
      <c r="D11" s="173"/>
      <c r="E11" s="4" t="s">
        <v>7</v>
      </c>
      <c r="F11" s="74" t="s">
        <v>183</v>
      </c>
      <c r="G11" s="18"/>
      <c r="H11" s="62" t="s">
        <v>197</v>
      </c>
      <c r="I11" s="18">
        <v>2.5</v>
      </c>
      <c r="J11" s="62" t="s">
        <v>197</v>
      </c>
      <c r="K11" s="18">
        <v>2.5</v>
      </c>
      <c r="L11" s="62" t="s">
        <v>197</v>
      </c>
      <c r="M11" s="18">
        <v>2.5</v>
      </c>
      <c r="N11" s="74" t="s">
        <v>183</v>
      </c>
      <c r="O11" s="18"/>
      <c r="P11" s="178"/>
    </row>
    <row r="12" spans="1:16" ht="14.25" customHeight="1">
      <c r="A12" s="182"/>
      <c r="B12" s="169"/>
      <c r="C12" s="171"/>
      <c r="D12" s="173"/>
      <c r="E12" s="5" t="s">
        <v>8</v>
      </c>
      <c r="F12" s="70" t="s">
        <v>183</v>
      </c>
      <c r="G12" s="19"/>
      <c r="H12" s="70" t="s">
        <v>34</v>
      </c>
      <c r="I12" s="19">
        <v>1</v>
      </c>
      <c r="J12" s="70" t="s">
        <v>146</v>
      </c>
      <c r="K12" s="19">
        <v>0.5</v>
      </c>
      <c r="L12" s="70" t="s">
        <v>34</v>
      </c>
      <c r="M12" s="19">
        <v>1</v>
      </c>
      <c r="N12" s="70" t="s">
        <v>183</v>
      </c>
      <c r="O12" s="19"/>
      <c r="P12" s="178"/>
    </row>
    <row r="13" spans="1:16" ht="14.25" customHeight="1">
      <c r="A13" s="183"/>
      <c r="B13" s="170"/>
      <c r="C13" s="172"/>
      <c r="D13" s="174"/>
      <c r="E13" s="35"/>
      <c r="F13" s="14" t="s">
        <v>23</v>
      </c>
      <c r="G13" s="1">
        <f>G10+G11+G12</f>
        <v>0</v>
      </c>
      <c r="H13" s="29" t="s">
        <v>23</v>
      </c>
      <c r="I13" s="30">
        <f>I10+I11+I12</f>
        <v>3.5</v>
      </c>
      <c r="J13" s="14" t="s">
        <v>23</v>
      </c>
      <c r="K13" s="1">
        <f>K10+K11+K12</f>
        <v>3</v>
      </c>
      <c r="L13" s="29" t="s">
        <v>23</v>
      </c>
      <c r="M13" s="30">
        <f>M10+M11+M12</f>
        <v>3.5</v>
      </c>
      <c r="N13" s="14" t="s">
        <v>23</v>
      </c>
      <c r="O13" s="2">
        <f>O10+O11+O12</f>
        <v>0</v>
      </c>
      <c r="P13" s="179"/>
    </row>
    <row r="14" spans="1:16" ht="14.25" customHeight="1">
      <c r="A14" s="182">
        <v>3</v>
      </c>
      <c r="B14" s="169" t="s">
        <v>96</v>
      </c>
      <c r="C14" s="171" t="s">
        <v>31</v>
      </c>
      <c r="D14" s="173" t="s">
        <v>14</v>
      </c>
      <c r="E14" s="3" t="s">
        <v>6</v>
      </c>
      <c r="F14" s="71"/>
      <c r="G14" s="17"/>
      <c r="H14" s="61" t="s">
        <v>63</v>
      </c>
      <c r="I14" s="26"/>
      <c r="J14" s="71" t="s">
        <v>183</v>
      </c>
      <c r="K14" s="20"/>
      <c r="L14" s="61" t="s">
        <v>63</v>
      </c>
      <c r="M14" s="26"/>
      <c r="N14" s="71"/>
      <c r="O14" s="23"/>
      <c r="P14" s="177">
        <f>G17+I17+K17+M17+O17</f>
        <v>6</v>
      </c>
    </row>
    <row r="15" spans="1:16" ht="14.25" customHeight="1">
      <c r="A15" s="182"/>
      <c r="B15" s="169"/>
      <c r="C15" s="171"/>
      <c r="D15" s="173"/>
      <c r="E15" s="4" t="s">
        <v>7</v>
      </c>
      <c r="F15" s="62" t="s">
        <v>197</v>
      </c>
      <c r="G15" s="18">
        <v>2.5</v>
      </c>
      <c r="H15" s="62" t="s">
        <v>63</v>
      </c>
      <c r="I15" s="18"/>
      <c r="J15" s="74" t="s">
        <v>183</v>
      </c>
      <c r="K15" s="21"/>
      <c r="L15" s="62" t="s">
        <v>63</v>
      </c>
      <c r="M15" s="18"/>
      <c r="N15" s="62" t="s">
        <v>197</v>
      </c>
      <c r="O15" s="18">
        <v>2.5</v>
      </c>
      <c r="P15" s="178"/>
    </row>
    <row r="16" spans="1:16" ht="14.25" customHeight="1">
      <c r="A16" s="182"/>
      <c r="B16" s="169"/>
      <c r="C16" s="171"/>
      <c r="D16" s="173"/>
      <c r="E16" s="5" t="s">
        <v>8</v>
      </c>
      <c r="F16" s="70" t="s">
        <v>146</v>
      </c>
      <c r="G16" s="19">
        <v>0.5</v>
      </c>
      <c r="H16" s="70" t="s">
        <v>63</v>
      </c>
      <c r="I16" s="19"/>
      <c r="J16" s="70" t="s">
        <v>183</v>
      </c>
      <c r="K16" s="22"/>
      <c r="L16" s="70" t="s">
        <v>63</v>
      </c>
      <c r="M16" s="19"/>
      <c r="N16" s="70" t="s">
        <v>146</v>
      </c>
      <c r="O16" s="19">
        <v>0.5</v>
      </c>
      <c r="P16" s="178"/>
    </row>
    <row r="17" spans="1:16" ht="14.25" customHeight="1">
      <c r="A17" s="183"/>
      <c r="B17" s="170"/>
      <c r="C17" s="172"/>
      <c r="D17" s="174"/>
      <c r="E17" s="35"/>
      <c r="F17" s="14" t="s">
        <v>23</v>
      </c>
      <c r="G17" s="1">
        <f>G14+G15+G16</f>
        <v>3</v>
      </c>
      <c r="H17" s="29" t="s">
        <v>23</v>
      </c>
      <c r="I17" s="30">
        <f>I14+I15+I16</f>
        <v>0</v>
      </c>
      <c r="J17" s="14" t="s">
        <v>23</v>
      </c>
      <c r="K17" s="1">
        <f>K14+K15+K16</f>
        <v>0</v>
      </c>
      <c r="L17" s="29" t="s">
        <v>23</v>
      </c>
      <c r="M17" s="30">
        <f>M14+M15+M16</f>
        <v>0</v>
      </c>
      <c r="N17" s="14" t="s">
        <v>23</v>
      </c>
      <c r="O17" s="2">
        <f>O14+O15+O16</f>
        <v>3</v>
      </c>
      <c r="P17" s="179"/>
    </row>
    <row r="18" spans="1:16" ht="14.25" customHeight="1">
      <c r="A18" s="182">
        <v>4</v>
      </c>
      <c r="B18" s="169" t="s">
        <v>382</v>
      </c>
      <c r="C18" s="171" t="s">
        <v>220</v>
      </c>
      <c r="D18" s="173" t="s">
        <v>14</v>
      </c>
      <c r="E18" s="3" t="s">
        <v>6</v>
      </c>
      <c r="F18" s="58"/>
      <c r="G18" s="17"/>
      <c r="H18" s="71" t="s">
        <v>183</v>
      </c>
      <c r="I18" s="26"/>
      <c r="J18" s="64"/>
      <c r="K18" s="20"/>
      <c r="L18" s="71" t="s">
        <v>183</v>
      </c>
      <c r="M18" s="26"/>
      <c r="N18" s="58"/>
      <c r="O18" s="23"/>
      <c r="P18" s="177">
        <f>G21+I21+K21+M21+O21</f>
        <v>7.5</v>
      </c>
    </row>
    <row r="19" spans="1:16" ht="14.25" customHeight="1">
      <c r="A19" s="182"/>
      <c r="B19" s="169"/>
      <c r="C19" s="171"/>
      <c r="D19" s="173"/>
      <c r="E19" s="4" t="s">
        <v>7</v>
      </c>
      <c r="F19" s="62" t="s">
        <v>383</v>
      </c>
      <c r="G19" s="18">
        <v>2.5</v>
      </c>
      <c r="H19" s="74" t="s">
        <v>183</v>
      </c>
      <c r="I19" s="18"/>
      <c r="J19" s="62" t="s">
        <v>383</v>
      </c>
      <c r="K19" s="18">
        <v>2.5</v>
      </c>
      <c r="L19" s="74" t="s">
        <v>183</v>
      </c>
      <c r="M19" s="18"/>
      <c r="N19" s="62" t="s">
        <v>383</v>
      </c>
      <c r="O19" s="18">
        <v>2.5</v>
      </c>
      <c r="P19" s="178"/>
    </row>
    <row r="20" spans="1:16" ht="14.25" customHeight="1">
      <c r="A20" s="182"/>
      <c r="B20" s="169"/>
      <c r="C20" s="171"/>
      <c r="D20" s="173"/>
      <c r="E20" s="5" t="s">
        <v>8</v>
      </c>
      <c r="F20" s="60"/>
      <c r="G20" s="19"/>
      <c r="H20" s="70" t="s">
        <v>183</v>
      </c>
      <c r="I20" s="28"/>
      <c r="J20" s="66"/>
      <c r="K20" s="22"/>
      <c r="L20" s="70" t="s">
        <v>183</v>
      </c>
      <c r="M20" s="28"/>
      <c r="N20" s="60"/>
      <c r="O20" s="25"/>
      <c r="P20" s="178"/>
    </row>
    <row r="21" spans="1:16" ht="14.25" customHeight="1">
      <c r="A21" s="183"/>
      <c r="B21" s="170"/>
      <c r="C21" s="172"/>
      <c r="D21" s="174"/>
      <c r="E21" s="35"/>
      <c r="F21" s="14" t="s">
        <v>23</v>
      </c>
      <c r="G21" s="1">
        <f>G18+G19+G20</f>
        <v>2.5</v>
      </c>
      <c r="H21" s="29" t="s">
        <v>23</v>
      </c>
      <c r="I21" s="30">
        <f>I18+I19+I20</f>
        <v>0</v>
      </c>
      <c r="J21" s="14" t="s">
        <v>23</v>
      </c>
      <c r="K21" s="1">
        <f>K18+K19+K20</f>
        <v>2.5</v>
      </c>
      <c r="L21" s="29" t="s">
        <v>23</v>
      </c>
      <c r="M21" s="30">
        <f>M18+M19+M20</f>
        <v>0</v>
      </c>
      <c r="N21" s="14" t="s">
        <v>23</v>
      </c>
      <c r="O21" s="2">
        <f>O18+O19+O20</f>
        <v>2.5</v>
      </c>
      <c r="P21" s="179"/>
    </row>
    <row r="22" spans="1:16" ht="14.25" customHeight="1">
      <c r="A22" s="216">
        <v>5</v>
      </c>
      <c r="B22" s="169"/>
      <c r="C22" s="228"/>
      <c r="D22" s="221"/>
      <c r="E22" s="54" t="s">
        <v>6</v>
      </c>
      <c r="F22" s="58"/>
      <c r="G22" s="17"/>
      <c r="H22" s="61"/>
      <c r="I22" s="26"/>
      <c r="J22" s="64"/>
      <c r="K22" s="20"/>
      <c r="L22" s="61"/>
      <c r="M22" s="26"/>
      <c r="N22" s="58"/>
      <c r="O22" s="23"/>
      <c r="P22" s="223">
        <f>G25+I25+K25+M25+O25</f>
        <v>0</v>
      </c>
    </row>
    <row r="23" spans="1:16" ht="14.25" customHeight="1">
      <c r="A23" s="217"/>
      <c r="B23" s="169"/>
      <c r="C23" s="229"/>
      <c r="D23" s="173"/>
      <c r="E23" s="55" t="s">
        <v>7</v>
      </c>
      <c r="F23" s="59"/>
      <c r="G23" s="18"/>
      <c r="H23" s="62"/>
      <c r="I23" s="27"/>
      <c r="J23" s="65"/>
      <c r="K23" s="21"/>
      <c r="L23" s="62"/>
      <c r="M23" s="27"/>
      <c r="N23" s="59"/>
      <c r="O23" s="24"/>
      <c r="P23" s="224"/>
    </row>
    <row r="24" spans="1:16" ht="14.25" customHeight="1">
      <c r="A24" s="217"/>
      <c r="B24" s="169"/>
      <c r="C24" s="229"/>
      <c r="D24" s="173"/>
      <c r="E24" s="56" t="s">
        <v>8</v>
      </c>
      <c r="F24" s="60"/>
      <c r="G24" s="19"/>
      <c r="H24" s="63"/>
      <c r="I24" s="28"/>
      <c r="J24" s="66"/>
      <c r="K24" s="22"/>
      <c r="L24" s="63"/>
      <c r="M24" s="28"/>
      <c r="N24" s="60"/>
      <c r="O24" s="25"/>
      <c r="P24" s="224"/>
    </row>
    <row r="25" spans="1:16" ht="14.25" customHeight="1">
      <c r="A25" s="218"/>
      <c r="B25" s="170"/>
      <c r="C25" s="230"/>
      <c r="D25" s="174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224"/>
    </row>
    <row r="26" spans="1:16" ht="14.25" customHeight="1">
      <c r="A26" s="182">
        <v>6</v>
      </c>
      <c r="B26" s="169"/>
      <c r="C26" s="171"/>
      <c r="D26" s="173"/>
      <c r="E26" s="3" t="s">
        <v>6</v>
      </c>
      <c r="F26" s="58"/>
      <c r="G26" s="17"/>
      <c r="H26" s="61"/>
      <c r="I26" s="26"/>
      <c r="J26" s="64"/>
      <c r="K26" s="20"/>
      <c r="L26" s="61"/>
      <c r="M26" s="26"/>
      <c r="N26" s="58"/>
      <c r="O26" s="23"/>
      <c r="P26" s="223">
        <f>G29+I29+K29+M29+O29</f>
        <v>0</v>
      </c>
    </row>
    <row r="27" spans="1:16" ht="14.25" customHeight="1">
      <c r="A27" s="182"/>
      <c r="B27" s="169"/>
      <c r="C27" s="171"/>
      <c r="D27" s="173"/>
      <c r="E27" s="4" t="s">
        <v>7</v>
      </c>
      <c r="F27" s="59"/>
      <c r="G27" s="18"/>
      <c r="H27" s="62"/>
      <c r="I27" s="27"/>
      <c r="J27" s="65"/>
      <c r="K27" s="21"/>
      <c r="L27" s="62"/>
      <c r="M27" s="27"/>
      <c r="N27" s="59"/>
      <c r="O27" s="24"/>
      <c r="P27" s="178"/>
    </row>
    <row r="28" spans="1:16" ht="14.25" customHeight="1">
      <c r="A28" s="182"/>
      <c r="B28" s="169"/>
      <c r="C28" s="171"/>
      <c r="D28" s="173"/>
      <c r="E28" s="5" t="s">
        <v>8</v>
      </c>
      <c r="F28" s="60"/>
      <c r="G28" s="19"/>
      <c r="H28" s="63"/>
      <c r="I28" s="28"/>
      <c r="J28" s="66"/>
      <c r="K28" s="22"/>
      <c r="L28" s="63"/>
      <c r="M28" s="28"/>
      <c r="N28" s="60"/>
      <c r="O28" s="25"/>
      <c r="P28" s="178"/>
    </row>
    <row r="29" spans="1:16" ht="14.25" customHeight="1">
      <c r="A29" s="183"/>
      <c r="B29" s="170"/>
      <c r="C29" s="172"/>
      <c r="D29" s="174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79"/>
    </row>
    <row r="30" spans="1:16" ht="14.25" customHeight="1">
      <c r="A30" s="182">
        <v>7</v>
      </c>
      <c r="B30" s="169"/>
      <c r="C30" s="171"/>
      <c r="D30" s="173"/>
      <c r="E30" s="3" t="s">
        <v>6</v>
      </c>
      <c r="F30" s="58"/>
      <c r="G30" s="17"/>
      <c r="H30" s="61"/>
      <c r="I30" s="26"/>
      <c r="J30" s="64"/>
      <c r="K30" s="20"/>
      <c r="L30" s="61"/>
      <c r="M30" s="26"/>
      <c r="N30" s="58"/>
      <c r="O30" s="23"/>
      <c r="P30" s="177">
        <f>G33+I33+K33+M33+O33</f>
        <v>0</v>
      </c>
    </row>
    <row r="31" spans="1:16" ht="14.25" customHeight="1">
      <c r="A31" s="182"/>
      <c r="B31" s="169"/>
      <c r="C31" s="171"/>
      <c r="D31" s="173"/>
      <c r="E31" s="4" t="s">
        <v>7</v>
      </c>
      <c r="F31" s="59"/>
      <c r="G31" s="18"/>
      <c r="H31" s="62"/>
      <c r="I31" s="27"/>
      <c r="J31" s="65"/>
      <c r="K31" s="21"/>
      <c r="L31" s="62"/>
      <c r="M31" s="27"/>
      <c r="N31" s="59"/>
      <c r="O31" s="24"/>
      <c r="P31" s="178"/>
    </row>
    <row r="32" spans="1:16" ht="14.25" customHeight="1">
      <c r="A32" s="182"/>
      <c r="B32" s="169"/>
      <c r="C32" s="171"/>
      <c r="D32" s="173"/>
      <c r="E32" s="5" t="s">
        <v>8</v>
      </c>
      <c r="F32" s="60"/>
      <c r="G32" s="19"/>
      <c r="H32" s="63"/>
      <c r="I32" s="28"/>
      <c r="J32" s="66"/>
      <c r="K32" s="22"/>
      <c r="L32" s="63"/>
      <c r="M32" s="28"/>
      <c r="N32" s="60"/>
      <c r="O32" s="25"/>
      <c r="P32" s="178"/>
    </row>
    <row r="33" spans="1:16" ht="14.25" customHeight="1">
      <c r="A33" s="183"/>
      <c r="B33" s="170"/>
      <c r="C33" s="172"/>
      <c r="D33" s="174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79"/>
    </row>
    <row r="34" spans="1:16" ht="14.25" customHeight="1">
      <c r="A34" s="212">
        <v>8</v>
      </c>
      <c r="B34" s="214"/>
      <c r="C34" s="226"/>
      <c r="D34" s="221"/>
      <c r="E34" s="36" t="s">
        <v>6</v>
      </c>
      <c r="F34" s="67"/>
      <c r="G34" s="37"/>
      <c r="H34" s="68"/>
      <c r="I34" s="38"/>
      <c r="J34" s="69"/>
      <c r="K34" s="39"/>
      <c r="L34" s="68"/>
      <c r="M34" s="38"/>
      <c r="N34" s="67"/>
      <c r="O34" s="40"/>
      <c r="P34" s="223">
        <f>G37+I37+K37+M37+O37</f>
        <v>0</v>
      </c>
    </row>
    <row r="35" spans="1:16" ht="14.25" customHeight="1">
      <c r="A35" s="182"/>
      <c r="B35" s="169"/>
      <c r="C35" s="171"/>
      <c r="D35" s="173"/>
      <c r="E35" s="4" t="s">
        <v>7</v>
      </c>
      <c r="F35" s="59"/>
      <c r="G35" s="18"/>
      <c r="H35" s="62"/>
      <c r="I35" s="27"/>
      <c r="J35" s="65"/>
      <c r="K35" s="21"/>
      <c r="L35" s="62"/>
      <c r="M35" s="27"/>
      <c r="N35" s="59"/>
      <c r="O35" s="24"/>
      <c r="P35" s="178"/>
    </row>
    <row r="36" spans="1:16" ht="14.25" customHeight="1">
      <c r="A36" s="182"/>
      <c r="B36" s="169"/>
      <c r="C36" s="171"/>
      <c r="D36" s="173"/>
      <c r="E36" s="5" t="s">
        <v>8</v>
      </c>
      <c r="F36" s="60"/>
      <c r="G36" s="19"/>
      <c r="H36" s="63"/>
      <c r="I36" s="28"/>
      <c r="J36" s="66"/>
      <c r="K36" s="22"/>
      <c r="L36" s="63"/>
      <c r="M36" s="28"/>
      <c r="N36" s="60"/>
      <c r="O36" s="25"/>
      <c r="P36" s="178"/>
    </row>
    <row r="37" spans="1:16" ht="14.25" customHeight="1" thickBot="1">
      <c r="A37" s="213"/>
      <c r="B37" s="215"/>
      <c r="C37" s="227"/>
      <c r="D37" s="222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225"/>
    </row>
    <row r="38" spans="1:16" ht="15.75" thickTop="1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</row>
  </sheetData>
  <sheetProtection/>
  <mergeCells count="50">
    <mergeCell ref="A10:A13"/>
    <mergeCell ref="B10:B13"/>
    <mergeCell ref="C10:C13"/>
    <mergeCell ref="D10:D13"/>
    <mergeCell ref="A18:A21"/>
    <mergeCell ref="B18:B21"/>
    <mergeCell ref="C18:C21"/>
    <mergeCell ref="D18:D21"/>
    <mergeCell ref="D1:E1"/>
    <mergeCell ref="F1:I1"/>
    <mergeCell ref="K1:O1"/>
    <mergeCell ref="A2:A5"/>
    <mergeCell ref="B2:B5"/>
    <mergeCell ref="C2:C5"/>
    <mergeCell ref="D2:D5"/>
    <mergeCell ref="B1:C1"/>
    <mergeCell ref="P2:P5"/>
    <mergeCell ref="A6:A9"/>
    <mergeCell ref="B6:B9"/>
    <mergeCell ref="C6:C9"/>
    <mergeCell ref="D6:D9"/>
    <mergeCell ref="P6:P9"/>
    <mergeCell ref="E2:E5"/>
    <mergeCell ref="P10:P13"/>
    <mergeCell ref="A14:A17"/>
    <mergeCell ref="B14:B17"/>
    <mergeCell ref="C14:C17"/>
    <mergeCell ref="D14:D17"/>
    <mergeCell ref="P14:P17"/>
    <mergeCell ref="P18:P21"/>
    <mergeCell ref="A22:A25"/>
    <mergeCell ref="B22:B25"/>
    <mergeCell ref="C22:C25"/>
    <mergeCell ref="D22:D25"/>
    <mergeCell ref="P22:P25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A34:A37"/>
    <mergeCell ref="B34:B37"/>
    <mergeCell ref="C34:C37"/>
    <mergeCell ref="D34:D37"/>
    <mergeCell ref="P34:P37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25">
      <selection activeCell="A38" sqref="A38:IV38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20.25" thickBot="1">
      <c r="A1" s="126" t="str">
        <f>Fornara!$A$1</f>
        <v>*</v>
      </c>
      <c r="B1" s="233" t="s">
        <v>85</v>
      </c>
      <c r="C1" s="234"/>
      <c r="D1" s="180" t="s">
        <v>162</v>
      </c>
      <c r="E1" s="181"/>
      <c r="F1" s="184" t="s">
        <v>10</v>
      </c>
      <c r="G1" s="185"/>
      <c r="H1" s="185"/>
      <c r="I1" s="185"/>
      <c r="J1" s="15">
        <f>G3+I3+K3+M3+O3</f>
        <v>322</v>
      </c>
      <c r="K1" s="186" t="s">
        <v>11</v>
      </c>
      <c r="L1" s="187"/>
      <c r="M1" s="185"/>
      <c r="N1" s="185"/>
      <c r="O1" s="185"/>
      <c r="P1" s="16">
        <f>G4+I4+K4+M4+O4</f>
        <v>322</v>
      </c>
    </row>
    <row r="2" spans="1:16" ht="19.5" customHeight="1" thickTop="1">
      <c r="A2" s="201" t="s">
        <v>15</v>
      </c>
      <c r="B2" s="204" t="s">
        <v>2</v>
      </c>
      <c r="C2" s="208" t="s">
        <v>3</v>
      </c>
      <c r="D2" s="188" t="s">
        <v>4</v>
      </c>
      <c r="E2" s="192" t="s">
        <v>5</v>
      </c>
      <c r="F2" s="125" t="s">
        <v>18</v>
      </c>
      <c r="G2" s="127" t="str">
        <f>Fornara!$G$2</f>
        <v>*</v>
      </c>
      <c r="H2" s="124" t="s">
        <v>19</v>
      </c>
      <c r="I2" s="127" t="str">
        <f>Fornara!$I$2</f>
        <v>*</v>
      </c>
      <c r="J2" s="125" t="s">
        <v>307</v>
      </c>
      <c r="K2" s="127" t="str">
        <f>Fornara!$K$2</f>
        <v>*</v>
      </c>
      <c r="L2" s="124" t="s">
        <v>20</v>
      </c>
      <c r="M2" s="127" t="str">
        <f>Fornara!$M$2</f>
        <v>*</v>
      </c>
      <c r="N2" s="125" t="s">
        <v>21</v>
      </c>
      <c r="O2" s="127" t="str">
        <f>Fornara!$O$2</f>
        <v>*</v>
      </c>
      <c r="P2" s="195" t="s">
        <v>9</v>
      </c>
    </row>
    <row r="3" spans="1:16" ht="15" customHeight="1">
      <c r="A3" s="202"/>
      <c r="B3" s="205"/>
      <c r="C3" s="209"/>
      <c r="D3" s="189"/>
      <c r="E3" s="193"/>
      <c r="F3" s="6" t="s">
        <v>16</v>
      </c>
      <c r="G3" s="7">
        <f>'PIANO SETT. DEI PASTI'!E22+'PIANO SETT. DEI PASTI'!F22</f>
        <v>38</v>
      </c>
      <c r="H3" s="31" t="s">
        <v>16</v>
      </c>
      <c r="I3" s="32">
        <f>'PIANO SETT. DEI PASTI'!H22+'PIANO SETT. DEI PASTI'!I22</f>
        <v>104</v>
      </c>
      <c r="J3" s="6" t="s">
        <v>16</v>
      </c>
      <c r="K3" s="7">
        <f>'PIANO SETT. DEI PASTI'!K22+'PIANO SETT. DEI PASTI'!L22</f>
        <v>38</v>
      </c>
      <c r="L3" s="31" t="s">
        <v>16</v>
      </c>
      <c r="M3" s="33">
        <f>'PIANO SETT. DEI PASTI'!N22+'PIANO SETT. DEI PASTI'!O22</f>
        <v>104</v>
      </c>
      <c r="N3" s="6" t="s">
        <v>16</v>
      </c>
      <c r="O3" s="8">
        <f>'PIANO SETT. DEI PASTI'!Q22+'PIANO SETT. DEI PASTI'!R22</f>
        <v>38</v>
      </c>
      <c r="P3" s="196"/>
    </row>
    <row r="4" spans="1:16" ht="15" customHeight="1">
      <c r="A4" s="202"/>
      <c r="B4" s="206"/>
      <c r="C4" s="210"/>
      <c r="D4" s="190"/>
      <c r="E4" s="194"/>
      <c r="F4" s="47" t="s">
        <v>17</v>
      </c>
      <c r="G4" s="48">
        <f>G3</f>
        <v>38</v>
      </c>
      <c r="H4" s="49" t="s">
        <v>17</v>
      </c>
      <c r="I4" s="50">
        <f>I3</f>
        <v>104</v>
      </c>
      <c r="J4" s="47" t="s">
        <v>17</v>
      </c>
      <c r="K4" s="51">
        <f>K3</f>
        <v>38</v>
      </c>
      <c r="L4" s="49" t="s">
        <v>17</v>
      </c>
      <c r="M4" s="73">
        <f>M3</f>
        <v>104</v>
      </c>
      <c r="N4" s="47" t="s">
        <v>17</v>
      </c>
      <c r="O4" s="53">
        <f>O3</f>
        <v>38</v>
      </c>
      <c r="P4" s="197"/>
    </row>
    <row r="5" spans="1:16" ht="15" customHeight="1" thickBot="1">
      <c r="A5" s="203"/>
      <c r="B5" s="207"/>
      <c r="C5" s="211"/>
      <c r="D5" s="191"/>
      <c r="E5" s="191"/>
      <c r="F5" s="9" t="s">
        <v>22</v>
      </c>
      <c r="G5" s="11"/>
      <c r="H5" s="10" t="s">
        <v>22</v>
      </c>
      <c r="I5" s="13"/>
      <c r="J5" s="9" t="s">
        <v>22</v>
      </c>
      <c r="K5" s="11"/>
      <c r="L5" s="12" t="s">
        <v>22</v>
      </c>
      <c r="M5" s="13"/>
      <c r="N5" s="9" t="s">
        <v>22</v>
      </c>
      <c r="O5" s="11"/>
      <c r="P5" s="198"/>
    </row>
    <row r="6" spans="1:16" ht="14.25" customHeight="1" thickTop="1">
      <c r="A6" s="182">
        <v>1</v>
      </c>
      <c r="B6" s="199" t="s">
        <v>97</v>
      </c>
      <c r="C6" s="171" t="s">
        <v>49</v>
      </c>
      <c r="D6" s="173"/>
      <c r="E6" s="3" t="s">
        <v>6</v>
      </c>
      <c r="F6" s="61" t="s">
        <v>76</v>
      </c>
      <c r="G6" s="17">
        <v>2.5</v>
      </c>
      <c r="H6" s="61" t="s">
        <v>33</v>
      </c>
      <c r="I6" s="17">
        <v>3</v>
      </c>
      <c r="J6" s="61" t="s">
        <v>76</v>
      </c>
      <c r="K6" s="17">
        <v>2.5</v>
      </c>
      <c r="L6" s="61" t="s">
        <v>33</v>
      </c>
      <c r="M6" s="17">
        <v>3</v>
      </c>
      <c r="N6" s="61" t="s">
        <v>76</v>
      </c>
      <c r="O6" s="17">
        <v>2.5</v>
      </c>
      <c r="P6" s="177">
        <f>G9+I9+K9+M9+O9</f>
        <v>22</v>
      </c>
    </row>
    <row r="7" spans="1:16" ht="14.25" customHeight="1">
      <c r="A7" s="182"/>
      <c r="B7" s="199"/>
      <c r="C7" s="171"/>
      <c r="D7" s="173"/>
      <c r="E7" s="4" t="s">
        <v>7</v>
      </c>
      <c r="F7" s="62" t="s">
        <v>47</v>
      </c>
      <c r="G7" s="18">
        <v>1</v>
      </c>
      <c r="H7" s="62" t="s">
        <v>32</v>
      </c>
      <c r="I7" s="18">
        <v>1.5</v>
      </c>
      <c r="J7" s="62" t="s">
        <v>47</v>
      </c>
      <c r="K7" s="18">
        <v>1</v>
      </c>
      <c r="L7" s="62" t="s">
        <v>32</v>
      </c>
      <c r="M7" s="18">
        <v>1.5</v>
      </c>
      <c r="N7" s="62" t="s">
        <v>47</v>
      </c>
      <c r="O7" s="18">
        <v>1</v>
      </c>
      <c r="P7" s="178"/>
    </row>
    <row r="8" spans="1:16" ht="14.25" customHeight="1">
      <c r="A8" s="182"/>
      <c r="B8" s="199"/>
      <c r="C8" s="171"/>
      <c r="D8" s="173"/>
      <c r="E8" s="5" t="s">
        <v>8</v>
      </c>
      <c r="F8" s="63" t="s">
        <v>102</v>
      </c>
      <c r="G8" s="19">
        <v>0.5</v>
      </c>
      <c r="H8" s="63" t="s">
        <v>55</v>
      </c>
      <c r="I8" s="19">
        <v>0.5</v>
      </c>
      <c r="J8" s="63" t="s">
        <v>102</v>
      </c>
      <c r="K8" s="19">
        <v>0.5</v>
      </c>
      <c r="L8" s="63" t="s">
        <v>55</v>
      </c>
      <c r="M8" s="19">
        <v>0.5</v>
      </c>
      <c r="N8" s="63" t="s">
        <v>102</v>
      </c>
      <c r="O8" s="19">
        <v>0.5</v>
      </c>
      <c r="P8" s="178"/>
    </row>
    <row r="9" spans="1:16" ht="14.25" customHeight="1">
      <c r="A9" s="183"/>
      <c r="B9" s="200"/>
      <c r="C9" s="172"/>
      <c r="D9" s="174"/>
      <c r="E9" s="35"/>
      <c r="F9" s="14" t="s">
        <v>23</v>
      </c>
      <c r="G9" s="1">
        <f>G6+G7+G8</f>
        <v>4</v>
      </c>
      <c r="H9" s="29" t="s">
        <v>23</v>
      </c>
      <c r="I9" s="30">
        <f>I6+I7+I8</f>
        <v>5</v>
      </c>
      <c r="J9" s="14" t="s">
        <v>23</v>
      </c>
      <c r="K9" s="1">
        <f>K6+K7+K8</f>
        <v>4</v>
      </c>
      <c r="L9" s="29" t="s">
        <v>23</v>
      </c>
      <c r="M9" s="30">
        <f>M6+M7+M8</f>
        <v>5</v>
      </c>
      <c r="N9" s="14" t="s">
        <v>23</v>
      </c>
      <c r="O9" s="2">
        <f>O6+O7+O8</f>
        <v>4</v>
      </c>
      <c r="P9" s="179"/>
    </row>
    <row r="10" spans="1:16" ht="14.25" customHeight="1">
      <c r="A10" s="182">
        <v>2</v>
      </c>
      <c r="B10" s="214" t="s">
        <v>98</v>
      </c>
      <c r="C10" s="171" t="s">
        <v>60</v>
      </c>
      <c r="D10" s="173"/>
      <c r="E10" s="3" t="s">
        <v>6</v>
      </c>
      <c r="F10" s="71" t="s">
        <v>91</v>
      </c>
      <c r="G10" s="17">
        <v>1</v>
      </c>
      <c r="H10" s="71" t="s">
        <v>258</v>
      </c>
      <c r="I10" s="17">
        <v>1.25</v>
      </c>
      <c r="J10" s="71" t="s">
        <v>91</v>
      </c>
      <c r="K10" s="17">
        <v>1</v>
      </c>
      <c r="L10" s="71" t="s">
        <v>258</v>
      </c>
      <c r="M10" s="17">
        <v>1.25</v>
      </c>
      <c r="N10" s="71" t="s">
        <v>91</v>
      </c>
      <c r="O10" s="17">
        <v>1</v>
      </c>
      <c r="P10" s="177">
        <f>G13+I13+K13+M13+O13</f>
        <v>20</v>
      </c>
    </row>
    <row r="11" spans="1:16" ht="14.25" customHeight="1">
      <c r="A11" s="182"/>
      <c r="B11" s="169"/>
      <c r="C11" s="171"/>
      <c r="D11" s="173"/>
      <c r="E11" s="4" t="s">
        <v>7</v>
      </c>
      <c r="F11" s="62" t="s">
        <v>59</v>
      </c>
      <c r="G11" s="18">
        <v>1</v>
      </c>
      <c r="H11" s="62" t="s">
        <v>94</v>
      </c>
      <c r="I11" s="18">
        <v>2</v>
      </c>
      <c r="J11" s="62" t="s">
        <v>59</v>
      </c>
      <c r="K11" s="18">
        <v>1</v>
      </c>
      <c r="L11" s="62" t="s">
        <v>94</v>
      </c>
      <c r="M11" s="18">
        <v>2</v>
      </c>
      <c r="N11" s="62" t="s">
        <v>59</v>
      </c>
      <c r="O11" s="18">
        <v>1</v>
      </c>
      <c r="P11" s="178"/>
    </row>
    <row r="12" spans="1:16" ht="14.25" customHeight="1">
      <c r="A12" s="182"/>
      <c r="B12" s="169"/>
      <c r="C12" s="171"/>
      <c r="D12" s="173"/>
      <c r="E12" s="5" t="s">
        <v>8</v>
      </c>
      <c r="F12" s="70" t="s">
        <v>226</v>
      </c>
      <c r="G12" s="19">
        <v>1.5</v>
      </c>
      <c r="H12" s="70" t="s">
        <v>163</v>
      </c>
      <c r="I12" s="19">
        <v>1.5</v>
      </c>
      <c r="J12" s="70" t="s">
        <v>226</v>
      </c>
      <c r="K12" s="19">
        <v>1.5</v>
      </c>
      <c r="L12" s="70" t="s">
        <v>163</v>
      </c>
      <c r="M12" s="19">
        <v>1.5</v>
      </c>
      <c r="N12" s="70" t="s">
        <v>226</v>
      </c>
      <c r="O12" s="19">
        <v>1.5</v>
      </c>
      <c r="P12" s="178"/>
    </row>
    <row r="13" spans="1:16" ht="14.25" customHeight="1">
      <c r="A13" s="183"/>
      <c r="B13" s="170"/>
      <c r="C13" s="172"/>
      <c r="D13" s="174"/>
      <c r="E13" s="35"/>
      <c r="F13" s="14" t="s">
        <v>23</v>
      </c>
      <c r="G13" s="1">
        <f>G10+G11+G12</f>
        <v>3.5</v>
      </c>
      <c r="H13" s="29" t="s">
        <v>23</v>
      </c>
      <c r="I13" s="30">
        <f>I10+I11+I12</f>
        <v>4.75</v>
      </c>
      <c r="J13" s="14" t="s">
        <v>23</v>
      </c>
      <c r="K13" s="1">
        <f>K10+K11+K12</f>
        <v>3.5</v>
      </c>
      <c r="L13" s="29" t="s">
        <v>23</v>
      </c>
      <c r="M13" s="30">
        <f>M10+M11+M12</f>
        <v>4.75</v>
      </c>
      <c r="N13" s="14" t="s">
        <v>23</v>
      </c>
      <c r="O13" s="2">
        <f>O10+O11+O12</f>
        <v>3.5</v>
      </c>
      <c r="P13" s="179"/>
    </row>
    <row r="14" spans="1:16" ht="14.25" customHeight="1">
      <c r="A14" s="182">
        <v>3</v>
      </c>
      <c r="B14" s="214" t="s">
        <v>99</v>
      </c>
      <c r="C14" s="171" t="s">
        <v>100</v>
      </c>
      <c r="D14" s="173" t="s">
        <v>14</v>
      </c>
      <c r="E14" s="3" t="s">
        <v>6</v>
      </c>
      <c r="F14" s="61" t="s">
        <v>149</v>
      </c>
      <c r="G14" s="17"/>
      <c r="H14" s="61" t="s">
        <v>76</v>
      </c>
      <c r="I14" s="17">
        <v>2.5</v>
      </c>
      <c r="J14" s="61" t="s">
        <v>149</v>
      </c>
      <c r="K14" s="17"/>
      <c r="L14" s="61" t="s">
        <v>76</v>
      </c>
      <c r="M14" s="17">
        <v>2.5</v>
      </c>
      <c r="N14" s="61" t="s">
        <v>149</v>
      </c>
      <c r="O14" s="17"/>
      <c r="P14" s="177">
        <f>G17+I17+K17+M17+O17</f>
        <v>9</v>
      </c>
    </row>
    <row r="15" spans="1:16" ht="14.25" customHeight="1">
      <c r="A15" s="182"/>
      <c r="B15" s="169"/>
      <c r="C15" s="171"/>
      <c r="D15" s="173"/>
      <c r="E15" s="4" t="s">
        <v>7</v>
      </c>
      <c r="F15" s="62" t="s">
        <v>149</v>
      </c>
      <c r="G15" s="18"/>
      <c r="H15" s="62" t="s">
        <v>47</v>
      </c>
      <c r="I15" s="18">
        <v>1</v>
      </c>
      <c r="J15" s="62" t="s">
        <v>149</v>
      </c>
      <c r="K15" s="18"/>
      <c r="L15" s="62" t="s">
        <v>47</v>
      </c>
      <c r="M15" s="18">
        <v>1</v>
      </c>
      <c r="N15" s="62" t="s">
        <v>149</v>
      </c>
      <c r="O15" s="18"/>
      <c r="P15" s="178"/>
    </row>
    <row r="16" spans="1:16" ht="14.25" customHeight="1">
      <c r="A16" s="182"/>
      <c r="B16" s="169"/>
      <c r="C16" s="171"/>
      <c r="D16" s="173"/>
      <c r="E16" s="5" t="s">
        <v>8</v>
      </c>
      <c r="F16" s="70" t="s">
        <v>149</v>
      </c>
      <c r="G16" s="19"/>
      <c r="H16" s="70" t="s">
        <v>161</v>
      </c>
      <c r="I16" s="19">
        <v>1</v>
      </c>
      <c r="J16" s="70"/>
      <c r="K16" s="19"/>
      <c r="L16" s="70" t="s">
        <v>161</v>
      </c>
      <c r="M16" s="19">
        <v>1</v>
      </c>
      <c r="N16" s="70" t="s">
        <v>149</v>
      </c>
      <c r="O16" s="19"/>
      <c r="P16" s="178"/>
    </row>
    <row r="17" spans="1:16" ht="14.25" customHeight="1">
      <c r="A17" s="183"/>
      <c r="B17" s="170"/>
      <c r="C17" s="172"/>
      <c r="D17" s="174"/>
      <c r="E17" s="35"/>
      <c r="F17" s="14" t="s">
        <v>23</v>
      </c>
      <c r="G17" s="1">
        <f>G14+G15+G16</f>
        <v>0</v>
      </c>
      <c r="H17" s="29" t="s">
        <v>23</v>
      </c>
      <c r="I17" s="30">
        <f>I14+I15+I16</f>
        <v>4.5</v>
      </c>
      <c r="J17" s="14" t="s">
        <v>23</v>
      </c>
      <c r="K17" s="1">
        <f>K14+K15+K16</f>
        <v>0</v>
      </c>
      <c r="L17" s="29" t="s">
        <v>23</v>
      </c>
      <c r="M17" s="30">
        <f>M14+M15+M16</f>
        <v>4.5</v>
      </c>
      <c r="N17" s="14" t="s">
        <v>23</v>
      </c>
      <c r="O17" s="2">
        <f>O14+O15+O16</f>
        <v>0</v>
      </c>
      <c r="P17" s="179"/>
    </row>
    <row r="18" spans="1:16" ht="14.25" customHeight="1">
      <c r="A18" s="182">
        <v>4</v>
      </c>
      <c r="B18" s="214"/>
      <c r="C18" s="171"/>
      <c r="D18" s="173"/>
      <c r="E18" s="3" t="s">
        <v>6</v>
      </c>
      <c r="F18" s="71"/>
      <c r="G18" s="17"/>
      <c r="H18" s="61"/>
      <c r="I18" s="26"/>
      <c r="J18" s="71"/>
      <c r="K18" s="17"/>
      <c r="L18" s="61"/>
      <c r="M18" s="26"/>
      <c r="N18" s="71"/>
      <c r="O18" s="17"/>
      <c r="P18" s="177">
        <f>G21+I21+K21+M21+O21</f>
        <v>0</v>
      </c>
    </row>
    <row r="19" spans="1:16" ht="14.25" customHeight="1">
      <c r="A19" s="182"/>
      <c r="B19" s="169"/>
      <c r="C19" s="171"/>
      <c r="D19" s="173"/>
      <c r="E19" s="4" t="s">
        <v>7</v>
      </c>
      <c r="F19" s="62"/>
      <c r="G19" s="18"/>
      <c r="H19" s="62"/>
      <c r="I19" s="27"/>
      <c r="J19" s="62"/>
      <c r="K19" s="18"/>
      <c r="L19" s="62"/>
      <c r="M19" s="27"/>
      <c r="N19" s="62"/>
      <c r="O19" s="18"/>
      <c r="P19" s="178"/>
    </row>
    <row r="20" spans="1:16" ht="14.25" customHeight="1">
      <c r="A20" s="182"/>
      <c r="B20" s="169"/>
      <c r="C20" s="171"/>
      <c r="D20" s="173"/>
      <c r="E20" s="5" t="s">
        <v>8</v>
      </c>
      <c r="F20" s="72"/>
      <c r="G20" s="19"/>
      <c r="H20" s="63"/>
      <c r="I20" s="28"/>
      <c r="J20" s="72"/>
      <c r="K20" s="19"/>
      <c r="L20" s="63"/>
      <c r="M20" s="28"/>
      <c r="N20" s="72"/>
      <c r="O20" s="19"/>
      <c r="P20" s="178"/>
    </row>
    <row r="21" spans="1:16" ht="14.25" customHeight="1">
      <c r="A21" s="183"/>
      <c r="B21" s="170"/>
      <c r="C21" s="172"/>
      <c r="D21" s="174"/>
      <c r="E21" s="35"/>
      <c r="F21" s="14" t="s">
        <v>23</v>
      </c>
      <c r="G21" s="1">
        <f>G18+G19+G20</f>
        <v>0</v>
      </c>
      <c r="H21" s="29" t="s">
        <v>23</v>
      </c>
      <c r="I21" s="30">
        <f>I18+I19+I20</f>
        <v>0</v>
      </c>
      <c r="J21" s="14" t="s">
        <v>23</v>
      </c>
      <c r="K21" s="1">
        <f>K18+K19+K20</f>
        <v>0</v>
      </c>
      <c r="L21" s="29" t="s">
        <v>23</v>
      </c>
      <c r="M21" s="30">
        <f>M18+M19+M20</f>
        <v>0</v>
      </c>
      <c r="N21" s="14" t="s">
        <v>23</v>
      </c>
      <c r="O21" s="2">
        <f>O18+O19+O20</f>
        <v>0</v>
      </c>
      <c r="P21" s="179"/>
    </row>
    <row r="22" spans="1:16" ht="14.25" customHeight="1">
      <c r="A22" s="216">
        <v>5</v>
      </c>
      <c r="B22" s="214"/>
      <c r="C22" s="171"/>
      <c r="D22" s="221"/>
      <c r="E22" s="54" t="s">
        <v>6</v>
      </c>
      <c r="F22" s="71"/>
      <c r="G22" s="17"/>
      <c r="H22" s="71"/>
      <c r="I22" s="17"/>
      <c r="J22" s="71"/>
      <c r="K22" s="17"/>
      <c r="L22" s="71"/>
      <c r="M22" s="17"/>
      <c r="N22" s="71"/>
      <c r="O22" s="17"/>
      <c r="P22" s="223">
        <f>G25+I25+K25+M25+O25</f>
        <v>0</v>
      </c>
    </row>
    <row r="23" spans="1:16" ht="14.25" customHeight="1">
      <c r="A23" s="217"/>
      <c r="B23" s="169"/>
      <c r="C23" s="171"/>
      <c r="D23" s="173"/>
      <c r="E23" s="55" t="s">
        <v>7</v>
      </c>
      <c r="F23" s="62"/>
      <c r="G23" s="18"/>
      <c r="H23" s="62"/>
      <c r="I23" s="18"/>
      <c r="J23" s="62"/>
      <c r="K23" s="18"/>
      <c r="L23" s="62"/>
      <c r="M23" s="18"/>
      <c r="N23" s="62"/>
      <c r="O23" s="18"/>
      <c r="P23" s="224"/>
    </row>
    <row r="24" spans="1:16" ht="14.25" customHeight="1">
      <c r="A24" s="217"/>
      <c r="B24" s="169"/>
      <c r="C24" s="171"/>
      <c r="D24" s="173"/>
      <c r="E24" s="56" t="s">
        <v>8</v>
      </c>
      <c r="F24" s="72"/>
      <c r="G24" s="19"/>
      <c r="H24" s="72"/>
      <c r="I24" s="19"/>
      <c r="J24" s="72"/>
      <c r="K24" s="19"/>
      <c r="L24" s="72"/>
      <c r="M24" s="19"/>
      <c r="N24" s="72"/>
      <c r="O24" s="19"/>
      <c r="P24" s="224"/>
    </row>
    <row r="25" spans="1:16" ht="14.25" customHeight="1">
      <c r="A25" s="218"/>
      <c r="B25" s="170"/>
      <c r="C25" s="172"/>
      <c r="D25" s="174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224"/>
    </row>
    <row r="26" spans="1:16" ht="14.25" customHeight="1">
      <c r="A26" s="182">
        <v>6</v>
      </c>
      <c r="B26" s="214"/>
      <c r="C26" s="171"/>
      <c r="D26" s="173"/>
      <c r="E26" s="3" t="s">
        <v>6</v>
      </c>
      <c r="F26" s="71"/>
      <c r="G26" s="17"/>
      <c r="H26" s="71"/>
      <c r="I26" s="17"/>
      <c r="J26" s="71"/>
      <c r="K26" s="17"/>
      <c r="L26" s="71"/>
      <c r="M26" s="17"/>
      <c r="N26" s="71"/>
      <c r="O26" s="17"/>
      <c r="P26" s="223">
        <f>G29+I29+K29+M29+O29</f>
        <v>0</v>
      </c>
    </row>
    <row r="27" spans="1:16" ht="14.25" customHeight="1">
      <c r="A27" s="182"/>
      <c r="B27" s="169"/>
      <c r="C27" s="171"/>
      <c r="D27" s="173"/>
      <c r="E27" s="4" t="s">
        <v>7</v>
      </c>
      <c r="F27" s="62"/>
      <c r="G27" s="18"/>
      <c r="H27" s="62"/>
      <c r="I27" s="18"/>
      <c r="J27" s="62"/>
      <c r="K27" s="18"/>
      <c r="L27" s="62"/>
      <c r="M27" s="18"/>
      <c r="N27" s="62"/>
      <c r="O27" s="18"/>
      <c r="P27" s="178"/>
    </row>
    <row r="28" spans="1:16" ht="14.25" customHeight="1">
      <c r="A28" s="182"/>
      <c r="B28" s="169"/>
      <c r="C28" s="171"/>
      <c r="D28" s="173"/>
      <c r="E28" s="5" t="s">
        <v>8</v>
      </c>
      <c r="F28" s="72"/>
      <c r="G28" s="19"/>
      <c r="H28" s="72"/>
      <c r="I28" s="19"/>
      <c r="J28" s="72"/>
      <c r="K28" s="19"/>
      <c r="L28" s="72"/>
      <c r="M28" s="19"/>
      <c r="N28" s="72"/>
      <c r="O28" s="19"/>
      <c r="P28" s="178"/>
    </row>
    <row r="29" spans="1:16" ht="14.25" customHeight="1">
      <c r="A29" s="183"/>
      <c r="B29" s="170"/>
      <c r="C29" s="172"/>
      <c r="D29" s="174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79"/>
    </row>
    <row r="30" spans="1:16" ht="14.25" customHeight="1">
      <c r="A30" s="182">
        <v>7</v>
      </c>
      <c r="B30" s="214"/>
      <c r="C30" s="171"/>
      <c r="D30" s="173"/>
      <c r="E30" s="3" t="s">
        <v>6</v>
      </c>
      <c r="F30" s="71"/>
      <c r="G30" s="17"/>
      <c r="H30" s="61"/>
      <c r="I30" s="26"/>
      <c r="J30" s="71"/>
      <c r="K30" s="20"/>
      <c r="L30" s="61"/>
      <c r="M30" s="26"/>
      <c r="N30" s="71"/>
      <c r="O30" s="23"/>
      <c r="P30" s="177">
        <f>G33+I33+K33+M33+O33</f>
        <v>0</v>
      </c>
    </row>
    <row r="31" spans="1:16" ht="14.25" customHeight="1">
      <c r="A31" s="182"/>
      <c r="B31" s="169"/>
      <c r="C31" s="171"/>
      <c r="D31" s="173"/>
      <c r="E31" s="4" t="s">
        <v>7</v>
      </c>
      <c r="F31" s="62"/>
      <c r="G31" s="18"/>
      <c r="H31" s="62"/>
      <c r="I31" s="18"/>
      <c r="J31" s="62"/>
      <c r="K31" s="18"/>
      <c r="L31" s="62"/>
      <c r="M31" s="18"/>
      <c r="N31" s="62"/>
      <c r="O31" s="18"/>
      <c r="P31" s="178"/>
    </row>
    <row r="32" spans="1:16" ht="14.25" customHeight="1">
      <c r="A32" s="182"/>
      <c r="B32" s="169"/>
      <c r="C32" s="171"/>
      <c r="D32" s="173"/>
      <c r="E32" s="5" t="s">
        <v>8</v>
      </c>
      <c r="F32" s="72"/>
      <c r="G32" s="19"/>
      <c r="H32" s="72"/>
      <c r="I32" s="19"/>
      <c r="J32" s="72"/>
      <c r="K32" s="19"/>
      <c r="L32" s="72"/>
      <c r="M32" s="19"/>
      <c r="N32" s="72"/>
      <c r="O32" s="19"/>
      <c r="P32" s="178"/>
    </row>
    <row r="33" spans="1:16" ht="14.25" customHeight="1">
      <c r="A33" s="183"/>
      <c r="B33" s="170"/>
      <c r="C33" s="172"/>
      <c r="D33" s="174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79"/>
    </row>
    <row r="34" spans="1:16" ht="14.25" customHeight="1">
      <c r="A34" s="212">
        <v>8</v>
      </c>
      <c r="B34" s="214"/>
      <c r="C34" s="171"/>
      <c r="D34" s="173"/>
      <c r="E34" s="36" t="s">
        <v>6</v>
      </c>
      <c r="F34" s="67"/>
      <c r="G34" s="37"/>
      <c r="H34" s="71"/>
      <c r="I34" s="17"/>
      <c r="J34" s="69"/>
      <c r="K34" s="39"/>
      <c r="L34" s="71"/>
      <c r="M34" s="17"/>
      <c r="N34" s="67"/>
      <c r="O34" s="40"/>
      <c r="P34" s="223">
        <f>G37+I37+K37+M37+O37</f>
        <v>0</v>
      </c>
    </row>
    <row r="35" spans="1:16" ht="14.25" customHeight="1">
      <c r="A35" s="182"/>
      <c r="B35" s="169"/>
      <c r="C35" s="171"/>
      <c r="D35" s="173"/>
      <c r="E35" s="4" t="s">
        <v>7</v>
      </c>
      <c r="F35" s="74"/>
      <c r="G35" s="18"/>
      <c r="H35" s="74"/>
      <c r="I35" s="27"/>
      <c r="J35" s="74"/>
      <c r="K35" s="21"/>
      <c r="L35" s="74"/>
      <c r="M35" s="27"/>
      <c r="N35" s="74"/>
      <c r="O35" s="24"/>
      <c r="P35" s="178"/>
    </row>
    <row r="36" spans="1:16" ht="14.25" customHeight="1">
      <c r="A36" s="182"/>
      <c r="B36" s="169"/>
      <c r="C36" s="171"/>
      <c r="D36" s="173"/>
      <c r="E36" s="5" t="s">
        <v>8</v>
      </c>
      <c r="F36" s="70"/>
      <c r="G36" s="19"/>
      <c r="H36" s="70"/>
      <c r="I36" s="28"/>
      <c r="J36" s="70"/>
      <c r="K36" s="22"/>
      <c r="L36" s="70"/>
      <c r="M36" s="28"/>
      <c r="N36" s="70"/>
      <c r="O36" s="25"/>
      <c r="P36" s="178"/>
    </row>
    <row r="37" spans="1:16" ht="14.25" customHeight="1" thickBot="1">
      <c r="A37" s="213"/>
      <c r="B37" s="215"/>
      <c r="C37" s="172"/>
      <c r="D37" s="174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225"/>
    </row>
    <row r="38" spans="1:16" ht="15.75" thickTop="1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</row>
  </sheetData>
  <sheetProtection/>
  <mergeCells count="50">
    <mergeCell ref="D1:E1"/>
    <mergeCell ref="F1:I1"/>
    <mergeCell ref="K1:O1"/>
    <mergeCell ref="A2:A5"/>
    <mergeCell ref="B2:B5"/>
    <mergeCell ref="C2:C5"/>
    <mergeCell ref="D2:D5"/>
    <mergeCell ref="E2:E5"/>
    <mergeCell ref="B1:C1"/>
    <mergeCell ref="P2:P5"/>
    <mergeCell ref="A6:A9"/>
    <mergeCell ref="B6:B9"/>
    <mergeCell ref="C6:C9"/>
    <mergeCell ref="D6:D9"/>
    <mergeCell ref="P6:P9"/>
    <mergeCell ref="A10:A13"/>
    <mergeCell ref="B10:B13"/>
    <mergeCell ref="C10:C13"/>
    <mergeCell ref="D10:D13"/>
    <mergeCell ref="P10:P13"/>
    <mergeCell ref="A14:A17"/>
    <mergeCell ref="B14:B17"/>
    <mergeCell ref="C14:C17"/>
    <mergeCell ref="D14:D17"/>
    <mergeCell ref="P14:P17"/>
    <mergeCell ref="A18:A21"/>
    <mergeCell ref="B18:B21"/>
    <mergeCell ref="C18:C21"/>
    <mergeCell ref="D18:D21"/>
    <mergeCell ref="P18:P21"/>
    <mergeCell ref="A22:A25"/>
    <mergeCell ref="B22:B25"/>
    <mergeCell ref="C22:C25"/>
    <mergeCell ref="D22:D25"/>
    <mergeCell ref="P22:P25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A34:A37"/>
    <mergeCell ref="B34:B37"/>
    <mergeCell ref="C34:C37"/>
    <mergeCell ref="D34:D37"/>
    <mergeCell ref="P34:P37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25">
      <selection activeCell="A38" sqref="A38:IV38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20.25" thickBot="1">
      <c r="A1" s="126" t="str">
        <f>Fornara!$A$1</f>
        <v>*</v>
      </c>
      <c r="B1" s="167" t="s">
        <v>103</v>
      </c>
      <c r="C1" s="168"/>
      <c r="D1" s="180" t="s">
        <v>104</v>
      </c>
      <c r="E1" s="181"/>
      <c r="F1" s="184" t="s">
        <v>10</v>
      </c>
      <c r="G1" s="185"/>
      <c r="H1" s="185"/>
      <c r="I1" s="185"/>
      <c r="J1" s="15">
        <f>G3+I3+K3+M3+O3</f>
        <v>0</v>
      </c>
      <c r="K1" s="186" t="s">
        <v>11</v>
      </c>
      <c r="L1" s="187"/>
      <c r="M1" s="185"/>
      <c r="N1" s="185"/>
      <c r="O1" s="185"/>
      <c r="P1" s="16">
        <f>G4+I4+K4+M4+O4</f>
        <v>90</v>
      </c>
    </row>
    <row r="2" spans="1:16" ht="19.5" customHeight="1" thickTop="1">
      <c r="A2" s="201" t="s">
        <v>15</v>
      </c>
      <c r="B2" s="204" t="s">
        <v>2</v>
      </c>
      <c r="C2" s="208" t="s">
        <v>3</v>
      </c>
      <c r="D2" s="188" t="s">
        <v>4</v>
      </c>
      <c r="E2" s="192" t="s">
        <v>5</v>
      </c>
      <c r="F2" s="125" t="s">
        <v>18</v>
      </c>
      <c r="G2" s="127" t="str">
        <f>Fornara!$G$2</f>
        <v>*</v>
      </c>
      <c r="H2" s="124" t="s">
        <v>19</v>
      </c>
      <c r="I2" s="127" t="str">
        <f>Fornara!$I$2</f>
        <v>*</v>
      </c>
      <c r="J2" s="125" t="s">
        <v>307</v>
      </c>
      <c r="K2" s="127" t="str">
        <f>Fornara!$K$2</f>
        <v>*</v>
      </c>
      <c r="L2" s="124" t="s">
        <v>20</v>
      </c>
      <c r="M2" s="127" t="str">
        <f>Fornara!$M$2</f>
        <v>*</v>
      </c>
      <c r="N2" s="125" t="s">
        <v>21</v>
      </c>
      <c r="O2" s="127" t="str">
        <f>Fornara!$O$2</f>
        <v>*</v>
      </c>
      <c r="P2" s="195" t="s">
        <v>9</v>
      </c>
    </row>
    <row r="3" spans="1:16" ht="15" customHeight="1">
      <c r="A3" s="202"/>
      <c r="B3" s="205"/>
      <c r="C3" s="209"/>
      <c r="D3" s="189"/>
      <c r="E3" s="193"/>
      <c r="F3" s="6" t="s">
        <v>16</v>
      </c>
      <c r="G3" s="7"/>
      <c r="H3" s="31" t="s">
        <v>16</v>
      </c>
      <c r="I3" s="32"/>
      <c r="J3" s="6" t="s">
        <v>16</v>
      </c>
      <c r="K3" s="7"/>
      <c r="L3" s="31" t="s">
        <v>16</v>
      </c>
      <c r="M3" s="33"/>
      <c r="N3" s="6" t="s">
        <v>16</v>
      </c>
      <c r="O3" s="8"/>
      <c r="P3" s="196"/>
    </row>
    <row r="4" spans="1:16" ht="15" customHeight="1">
      <c r="A4" s="202"/>
      <c r="B4" s="206"/>
      <c r="C4" s="210"/>
      <c r="D4" s="190"/>
      <c r="E4" s="194"/>
      <c r="F4" s="47" t="s">
        <v>17</v>
      </c>
      <c r="G4" s="48">
        <f>'PIANO SETT. DEI PASTI'!E24</f>
        <v>18</v>
      </c>
      <c r="H4" s="49" t="s">
        <v>17</v>
      </c>
      <c r="I4" s="50">
        <f>'PIANO SETT. DEI PASTI'!H24</f>
        <v>18</v>
      </c>
      <c r="J4" s="47" t="s">
        <v>17</v>
      </c>
      <c r="K4" s="51">
        <f>'PIANO SETT. DEI PASTI'!K24</f>
        <v>18</v>
      </c>
      <c r="L4" s="49" t="s">
        <v>17</v>
      </c>
      <c r="M4" s="52">
        <f>'PIANO SETT. DEI PASTI'!N24</f>
        <v>18</v>
      </c>
      <c r="N4" s="47" t="s">
        <v>17</v>
      </c>
      <c r="O4" s="53">
        <f>'PIANO SETT. DEI PASTI'!Q24</f>
        <v>18</v>
      </c>
      <c r="P4" s="197"/>
    </row>
    <row r="5" spans="1:16" ht="15" customHeight="1" thickBot="1">
      <c r="A5" s="203"/>
      <c r="B5" s="207"/>
      <c r="C5" s="211"/>
      <c r="D5" s="191"/>
      <c r="E5" s="191"/>
      <c r="F5" s="9" t="s">
        <v>22</v>
      </c>
      <c r="G5" s="11"/>
      <c r="H5" s="10" t="s">
        <v>22</v>
      </c>
      <c r="I5" s="13"/>
      <c r="J5" s="9" t="s">
        <v>22</v>
      </c>
      <c r="K5" s="11"/>
      <c r="L5" s="12" t="s">
        <v>22</v>
      </c>
      <c r="M5" s="13"/>
      <c r="N5" s="9" t="s">
        <v>22</v>
      </c>
      <c r="O5" s="11"/>
      <c r="P5" s="198"/>
    </row>
    <row r="6" spans="1:16" ht="14.25" customHeight="1" thickTop="1">
      <c r="A6" s="182">
        <v>1</v>
      </c>
      <c r="B6" s="175" t="s">
        <v>378</v>
      </c>
      <c r="C6" s="171" t="s">
        <v>31</v>
      </c>
      <c r="D6" s="173"/>
      <c r="E6" s="3" t="s">
        <v>6</v>
      </c>
      <c r="F6" s="61"/>
      <c r="G6" s="17"/>
      <c r="H6" s="61"/>
      <c r="I6" s="17"/>
      <c r="J6" s="61"/>
      <c r="K6" s="17"/>
      <c r="L6" s="61"/>
      <c r="M6" s="17"/>
      <c r="N6" s="61"/>
      <c r="O6" s="17"/>
      <c r="P6" s="177">
        <f>G9+I9+K9+M9+O9</f>
        <v>15</v>
      </c>
    </row>
    <row r="7" spans="1:16" ht="14.25" customHeight="1">
      <c r="A7" s="182"/>
      <c r="B7" s="175"/>
      <c r="C7" s="171"/>
      <c r="D7" s="173"/>
      <c r="E7" s="4" t="s">
        <v>7</v>
      </c>
      <c r="F7" s="62" t="s">
        <v>197</v>
      </c>
      <c r="G7" s="18">
        <v>2.5</v>
      </c>
      <c r="H7" s="62" t="s">
        <v>197</v>
      </c>
      <c r="I7" s="18">
        <v>2.5</v>
      </c>
      <c r="J7" s="62" t="s">
        <v>197</v>
      </c>
      <c r="K7" s="18">
        <v>2.5</v>
      </c>
      <c r="L7" s="62" t="s">
        <v>197</v>
      </c>
      <c r="M7" s="18">
        <v>2.5</v>
      </c>
      <c r="N7" s="62" t="s">
        <v>197</v>
      </c>
      <c r="O7" s="18">
        <v>2.5</v>
      </c>
      <c r="P7" s="178"/>
    </row>
    <row r="8" spans="1:16" ht="14.25" customHeight="1">
      <c r="A8" s="182"/>
      <c r="B8" s="175"/>
      <c r="C8" s="171"/>
      <c r="D8" s="173"/>
      <c r="E8" s="5" t="s">
        <v>8</v>
      </c>
      <c r="F8" s="63" t="s">
        <v>146</v>
      </c>
      <c r="G8" s="19">
        <v>0.5</v>
      </c>
      <c r="H8" s="63" t="s">
        <v>146</v>
      </c>
      <c r="I8" s="19">
        <v>0.5</v>
      </c>
      <c r="J8" s="63" t="s">
        <v>146</v>
      </c>
      <c r="K8" s="19">
        <v>0.5</v>
      </c>
      <c r="L8" s="63" t="s">
        <v>146</v>
      </c>
      <c r="M8" s="19">
        <v>0.5</v>
      </c>
      <c r="N8" s="63" t="s">
        <v>146</v>
      </c>
      <c r="O8" s="19">
        <v>0.5</v>
      </c>
      <c r="P8" s="178"/>
    </row>
    <row r="9" spans="1:16" ht="14.25" customHeight="1">
      <c r="A9" s="183"/>
      <c r="B9" s="176"/>
      <c r="C9" s="172"/>
      <c r="D9" s="174"/>
      <c r="E9" s="35"/>
      <c r="F9" s="14" t="s">
        <v>23</v>
      </c>
      <c r="G9" s="1">
        <f>G6+G7+G8</f>
        <v>3</v>
      </c>
      <c r="H9" s="29" t="s">
        <v>23</v>
      </c>
      <c r="I9" s="30">
        <f>I6+I7+I8</f>
        <v>3</v>
      </c>
      <c r="J9" s="14" t="s">
        <v>23</v>
      </c>
      <c r="K9" s="1">
        <f>K6+K7+K8</f>
        <v>3</v>
      </c>
      <c r="L9" s="29" t="s">
        <v>23</v>
      </c>
      <c r="M9" s="30">
        <f>M6+M7+M8</f>
        <v>3</v>
      </c>
      <c r="N9" s="14" t="s">
        <v>23</v>
      </c>
      <c r="O9" s="2">
        <f>O6+O7+O8</f>
        <v>3</v>
      </c>
      <c r="P9" s="179"/>
    </row>
    <row r="10" spans="1:16" ht="14.25" customHeight="1">
      <c r="A10" s="182">
        <v>2</v>
      </c>
      <c r="B10" s="169"/>
      <c r="C10" s="171"/>
      <c r="D10" s="173"/>
      <c r="E10" s="3" t="s">
        <v>6</v>
      </c>
      <c r="F10" s="58"/>
      <c r="G10" s="17"/>
      <c r="H10" s="61"/>
      <c r="I10" s="26"/>
      <c r="J10" s="64"/>
      <c r="K10" s="20"/>
      <c r="L10" s="61"/>
      <c r="M10" s="26"/>
      <c r="N10" s="58"/>
      <c r="O10" s="23"/>
      <c r="P10" s="177">
        <f>G13+I13+K13+M13+O13</f>
        <v>0</v>
      </c>
    </row>
    <row r="11" spans="1:16" ht="14.25" customHeight="1">
      <c r="A11" s="182"/>
      <c r="B11" s="169"/>
      <c r="C11" s="171"/>
      <c r="D11" s="173"/>
      <c r="E11" s="4" t="s">
        <v>7</v>
      </c>
      <c r="F11" s="62"/>
      <c r="G11" s="18"/>
      <c r="H11" s="62"/>
      <c r="I11" s="18"/>
      <c r="J11" s="62"/>
      <c r="K11" s="18"/>
      <c r="L11" s="62"/>
      <c r="M11" s="18"/>
      <c r="N11" s="62"/>
      <c r="O11" s="18"/>
      <c r="P11" s="178"/>
    </row>
    <row r="12" spans="1:16" ht="14.25" customHeight="1">
      <c r="A12" s="182"/>
      <c r="B12" s="169"/>
      <c r="C12" s="171"/>
      <c r="D12" s="173"/>
      <c r="E12" s="5" t="s">
        <v>8</v>
      </c>
      <c r="F12" s="70"/>
      <c r="G12" s="19"/>
      <c r="H12" s="70"/>
      <c r="I12" s="19"/>
      <c r="J12" s="70"/>
      <c r="K12" s="19"/>
      <c r="L12" s="70"/>
      <c r="M12" s="19"/>
      <c r="N12" s="70"/>
      <c r="O12" s="19"/>
      <c r="P12" s="178"/>
    </row>
    <row r="13" spans="1:18" ht="14.25" customHeight="1">
      <c r="A13" s="183"/>
      <c r="B13" s="170"/>
      <c r="C13" s="172"/>
      <c r="D13" s="174"/>
      <c r="E13" s="35"/>
      <c r="F13" s="14" t="s">
        <v>23</v>
      </c>
      <c r="G13" s="1">
        <f>G10+G11+G12</f>
        <v>0</v>
      </c>
      <c r="H13" s="29" t="s">
        <v>23</v>
      </c>
      <c r="I13" s="30">
        <f>I10+I11+I12</f>
        <v>0</v>
      </c>
      <c r="J13" s="14" t="s">
        <v>23</v>
      </c>
      <c r="K13" s="1">
        <f>K10+K11+K12</f>
        <v>0</v>
      </c>
      <c r="L13" s="29" t="s">
        <v>23</v>
      </c>
      <c r="M13" s="30">
        <f>M10+M11+M12</f>
        <v>0</v>
      </c>
      <c r="N13" s="14" t="s">
        <v>23</v>
      </c>
      <c r="O13" s="2">
        <f>O10+O11+O12</f>
        <v>0</v>
      </c>
      <c r="P13" s="179"/>
      <c r="R13" s="75"/>
    </row>
    <row r="14" spans="1:16" ht="14.25" customHeight="1">
      <c r="A14" s="182">
        <v>3</v>
      </c>
      <c r="B14" s="169"/>
      <c r="C14" s="171"/>
      <c r="D14" s="173"/>
      <c r="E14" s="3" t="s">
        <v>6</v>
      </c>
      <c r="F14" s="58"/>
      <c r="G14" s="17"/>
      <c r="H14" s="61"/>
      <c r="I14" s="26"/>
      <c r="J14" s="64"/>
      <c r="K14" s="20"/>
      <c r="L14" s="61"/>
      <c r="M14" s="26"/>
      <c r="N14" s="58"/>
      <c r="O14" s="23"/>
      <c r="P14" s="177">
        <f>G17+I17+K17+M17+O17</f>
        <v>0</v>
      </c>
    </row>
    <row r="15" spans="1:16" ht="14.25" customHeight="1">
      <c r="A15" s="182"/>
      <c r="B15" s="169"/>
      <c r="C15" s="171"/>
      <c r="D15" s="173"/>
      <c r="E15" s="4" t="s">
        <v>7</v>
      </c>
      <c r="F15" s="59"/>
      <c r="G15" s="18"/>
      <c r="H15" s="62"/>
      <c r="I15" s="27"/>
      <c r="J15" s="65"/>
      <c r="K15" s="21"/>
      <c r="L15" s="62"/>
      <c r="M15" s="27"/>
      <c r="N15" s="59"/>
      <c r="O15" s="24"/>
      <c r="P15" s="178"/>
    </row>
    <row r="16" spans="1:16" ht="14.25" customHeight="1">
      <c r="A16" s="182"/>
      <c r="B16" s="169"/>
      <c r="C16" s="171"/>
      <c r="D16" s="173"/>
      <c r="E16" s="5" t="s">
        <v>8</v>
      </c>
      <c r="F16" s="60"/>
      <c r="G16" s="19"/>
      <c r="H16" s="63"/>
      <c r="I16" s="28"/>
      <c r="J16" s="66"/>
      <c r="K16" s="22"/>
      <c r="L16" s="63"/>
      <c r="M16" s="28"/>
      <c r="N16" s="60"/>
      <c r="O16" s="25"/>
      <c r="P16" s="178"/>
    </row>
    <row r="17" spans="1:16" ht="14.25" customHeight="1">
      <c r="A17" s="183"/>
      <c r="B17" s="170"/>
      <c r="C17" s="172"/>
      <c r="D17" s="174"/>
      <c r="E17" s="35"/>
      <c r="F17" s="14" t="s">
        <v>23</v>
      </c>
      <c r="G17" s="1">
        <f>G14+G15+G16</f>
        <v>0</v>
      </c>
      <c r="H17" s="29" t="s">
        <v>23</v>
      </c>
      <c r="I17" s="30">
        <f>I14+I15+I16</f>
        <v>0</v>
      </c>
      <c r="J17" s="14" t="s">
        <v>23</v>
      </c>
      <c r="K17" s="1">
        <f>K14+K15+K16</f>
        <v>0</v>
      </c>
      <c r="L17" s="29" t="s">
        <v>23</v>
      </c>
      <c r="M17" s="30">
        <f>M14+M15+M16</f>
        <v>0</v>
      </c>
      <c r="N17" s="14" t="s">
        <v>23</v>
      </c>
      <c r="O17" s="2">
        <f>O14+O15+O16</f>
        <v>0</v>
      </c>
      <c r="P17" s="179"/>
    </row>
    <row r="18" spans="1:16" ht="14.25" customHeight="1">
      <c r="A18" s="182">
        <v>4</v>
      </c>
      <c r="B18" s="169"/>
      <c r="C18" s="171"/>
      <c r="D18" s="173"/>
      <c r="E18" s="3" t="s">
        <v>6</v>
      </c>
      <c r="F18" s="58"/>
      <c r="G18" s="17"/>
      <c r="H18" s="61"/>
      <c r="I18" s="26"/>
      <c r="J18" s="64"/>
      <c r="K18" s="20"/>
      <c r="L18" s="61"/>
      <c r="M18" s="26"/>
      <c r="N18" s="58"/>
      <c r="O18" s="23"/>
      <c r="P18" s="177">
        <f>G21+I21+K21+M21+O21</f>
        <v>0</v>
      </c>
    </row>
    <row r="19" spans="1:16" ht="14.25" customHeight="1">
      <c r="A19" s="182"/>
      <c r="B19" s="169"/>
      <c r="C19" s="171"/>
      <c r="D19" s="173"/>
      <c r="E19" s="4" t="s">
        <v>7</v>
      </c>
      <c r="F19" s="59"/>
      <c r="G19" s="18"/>
      <c r="H19" s="62"/>
      <c r="I19" s="27"/>
      <c r="J19" s="65"/>
      <c r="K19" s="21"/>
      <c r="L19" s="62"/>
      <c r="M19" s="27"/>
      <c r="N19" s="59"/>
      <c r="O19" s="24"/>
      <c r="P19" s="178"/>
    </row>
    <row r="20" spans="1:16" ht="14.25" customHeight="1">
      <c r="A20" s="182"/>
      <c r="B20" s="169"/>
      <c r="C20" s="171"/>
      <c r="D20" s="173"/>
      <c r="E20" s="5" t="s">
        <v>8</v>
      </c>
      <c r="F20" s="60"/>
      <c r="G20" s="19"/>
      <c r="H20" s="63"/>
      <c r="I20" s="28"/>
      <c r="J20" s="66"/>
      <c r="K20" s="22"/>
      <c r="L20" s="63"/>
      <c r="M20" s="28"/>
      <c r="N20" s="60"/>
      <c r="O20" s="25"/>
      <c r="P20" s="178"/>
    </row>
    <row r="21" spans="1:16" ht="14.25" customHeight="1">
      <c r="A21" s="183"/>
      <c r="B21" s="170"/>
      <c r="C21" s="172"/>
      <c r="D21" s="174"/>
      <c r="E21" s="35"/>
      <c r="F21" s="14" t="s">
        <v>23</v>
      </c>
      <c r="G21" s="1">
        <f>G18+G19+G20</f>
        <v>0</v>
      </c>
      <c r="H21" s="29" t="s">
        <v>23</v>
      </c>
      <c r="I21" s="30">
        <f>I18+I19+I20</f>
        <v>0</v>
      </c>
      <c r="J21" s="14" t="s">
        <v>23</v>
      </c>
      <c r="K21" s="1">
        <f>K18+K19+K20</f>
        <v>0</v>
      </c>
      <c r="L21" s="29" t="s">
        <v>23</v>
      </c>
      <c r="M21" s="30">
        <f>M18+M19+M20</f>
        <v>0</v>
      </c>
      <c r="N21" s="14" t="s">
        <v>23</v>
      </c>
      <c r="O21" s="2">
        <f>O18+O19+O20</f>
        <v>0</v>
      </c>
      <c r="P21" s="179"/>
    </row>
    <row r="22" spans="1:16" ht="14.25" customHeight="1">
      <c r="A22" s="216">
        <v>5</v>
      </c>
      <c r="B22" s="169"/>
      <c r="C22" s="228"/>
      <c r="D22" s="221"/>
      <c r="E22" s="54" t="s">
        <v>6</v>
      </c>
      <c r="F22" s="58"/>
      <c r="G22" s="17"/>
      <c r="H22" s="61"/>
      <c r="I22" s="26"/>
      <c r="J22" s="64"/>
      <c r="K22" s="20"/>
      <c r="L22" s="61"/>
      <c r="M22" s="26"/>
      <c r="N22" s="58"/>
      <c r="O22" s="23"/>
      <c r="P22" s="223">
        <f>G25+I25+K25+M25+O25</f>
        <v>0</v>
      </c>
    </row>
    <row r="23" spans="1:16" ht="14.25" customHeight="1">
      <c r="A23" s="217"/>
      <c r="B23" s="169"/>
      <c r="C23" s="229"/>
      <c r="D23" s="173"/>
      <c r="E23" s="55" t="s">
        <v>7</v>
      </c>
      <c r="F23" s="59"/>
      <c r="G23" s="18"/>
      <c r="H23" s="62"/>
      <c r="I23" s="27"/>
      <c r="J23" s="65"/>
      <c r="K23" s="21"/>
      <c r="L23" s="62"/>
      <c r="M23" s="27"/>
      <c r="N23" s="59"/>
      <c r="O23" s="24"/>
      <c r="P23" s="224"/>
    </row>
    <row r="24" spans="1:16" ht="14.25" customHeight="1">
      <c r="A24" s="217"/>
      <c r="B24" s="169"/>
      <c r="C24" s="229"/>
      <c r="D24" s="173"/>
      <c r="E24" s="56" t="s">
        <v>8</v>
      </c>
      <c r="F24" s="60"/>
      <c r="G24" s="19"/>
      <c r="H24" s="63"/>
      <c r="I24" s="28"/>
      <c r="J24" s="66"/>
      <c r="K24" s="22"/>
      <c r="L24" s="63"/>
      <c r="M24" s="28"/>
      <c r="N24" s="60"/>
      <c r="O24" s="25"/>
      <c r="P24" s="224"/>
    </row>
    <row r="25" spans="1:16" ht="14.25" customHeight="1">
      <c r="A25" s="218"/>
      <c r="B25" s="170"/>
      <c r="C25" s="230"/>
      <c r="D25" s="174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224"/>
    </row>
    <row r="26" spans="1:16" ht="14.25" customHeight="1">
      <c r="A26" s="182">
        <v>6</v>
      </c>
      <c r="B26" s="169"/>
      <c r="C26" s="171"/>
      <c r="D26" s="173"/>
      <c r="E26" s="3" t="s">
        <v>6</v>
      </c>
      <c r="F26" s="58"/>
      <c r="G26" s="17"/>
      <c r="H26" s="61"/>
      <c r="I26" s="26"/>
      <c r="J26" s="64"/>
      <c r="K26" s="20"/>
      <c r="L26" s="61"/>
      <c r="M26" s="26"/>
      <c r="N26" s="58"/>
      <c r="O26" s="23"/>
      <c r="P26" s="223">
        <f>G29+I29+K29+M29+O29</f>
        <v>0</v>
      </c>
    </row>
    <row r="27" spans="1:16" ht="14.25" customHeight="1">
      <c r="A27" s="182"/>
      <c r="B27" s="169"/>
      <c r="C27" s="171"/>
      <c r="D27" s="173"/>
      <c r="E27" s="4" t="s">
        <v>7</v>
      </c>
      <c r="F27" s="59"/>
      <c r="G27" s="18"/>
      <c r="H27" s="62"/>
      <c r="I27" s="27"/>
      <c r="J27" s="65"/>
      <c r="K27" s="21"/>
      <c r="L27" s="62"/>
      <c r="M27" s="27"/>
      <c r="N27" s="59"/>
      <c r="O27" s="24"/>
      <c r="P27" s="178"/>
    </row>
    <row r="28" spans="1:16" ht="14.25" customHeight="1">
      <c r="A28" s="182"/>
      <c r="B28" s="169"/>
      <c r="C28" s="171"/>
      <c r="D28" s="173"/>
      <c r="E28" s="5" t="s">
        <v>8</v>
      </c>
      <c r="F28" s="60"/>
      <c r="G28" s="19"/>
      <c r="H28" s="63"/>
      <c r="I28" s="28"/>
      <c r="J28" s="66"/>
      <c r="K28" s="22"/>
      <c r="L28" s="63"/>
      <c r="M28" s="28"/>
      <c r="N28" s="60"/>
      <c r="O28" s="25"/>
      <c r="P28" s="178"/>
    </row>
    <row r="29" spans="1:16" ht="14.25" customHeight="1">
      <c r="A29" s="183"/>
      <c r="B29" s="170"/>
      <c r="C29" s="172"/>
      <c r="D29" s="174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79"/>
    </row>
    <row r="30" spans="1:16" ht="14.25" customHeight="1">
      <c r="A30" s="182">
        <v>7</v>
      </c>
      <c r="B30" s="169"/>
      <c r="C30" s="171"/>
      <c r="D30" s="173"/>
      <c r="E30" s="3" t="s">
        <v>6</v>
      </c>
      <c r="F30" s="58"/>
      <c r="G30" s="17"/>
      <c r="H30" s="61"/>
      <c r="I30" s="26"/>
      <c r="J30" s="64"/>
      <c r="K30" s="20"/>
      <c r="L30" s="61"/>
      <c r="M30" s="26"/>
      <c r="N30" s="58"/>
      <c r="O30" s="23"/>
      <c r="P30" s="177">
        <f>G33+I33+K33+M33+O33</f>
        <v>0</v>
      </c>
    </row>
    <row r="31" spans="1:16" ht="14.25" customHeight="1">
      <c r="A31" s="182"/>
      <c r="B31" s="169"/>
      <c r="C31" s="171"/>
      <c r="D31" s="173"/>
      <c r="E31" s="4" t="s">
        <v>7</v>
      </c>
      <c r="F31" s="59"/>
      <c r="G31" s="18"/>
      <c r="H31" s="62"/>
      <c r="I31" s="27"/>
      <c r="J31" s="65"/>
      <c r="K31" s="21"/>
      <c r="L31" s="62"/>
      <c r="M31" s="27"/>
      <c r="N31" s="59"/>
      <c r="O31" s="24"/>
      <c r="P31" s="178"/>
    </row>
    <row r="32" spans="1:16" ht="14.25" customHeight="1">
      <c r="A32" s="182"/>
      <c r="B32" s="169"/>
      <c r="C32" s="171"/>
      <c r="D32" s="173"/>
      <c r="E32" s="5" t="s">
        <v>8</v>
      </c>
      <c r="F32" s="60"/>
      <c r="G32" s="19"/>
      <c r="H32" s="63"/>
      <c r="I32" s="28"/>
      <c r="J32" s="66"/>
      <c r="K32" s="22"/>
      <c r="L32" s="63"/>
      <c r="M32" s="28"/>
      <c r="N32" s="60"/>
      <c r="O32" s="25"/>
      <c r="P32" s="178"/>
    </row>
    <row r="33" spans="1:16" ht="14.25" customHeight="1">
      <c r="A33" s="183"/>
      <c r="B33" s="170"/>
      <c r="C33" s="172"/>
      <c r="D33" s="174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79"/>
    </row>
    <row r="34" spans="1:16" ht="14.25" customHeight="1">
      <c r="A34" s="212">
        <v>8</v>
      </c>
      <c r="B34" s="214"/>
      <c r="C34" s="226"/>
      <c r="D34" s="221"/>
      <c r="E34" s="36" t="s">
        <v>6</v>
      </c>
      <c r="F34" s="67"/>
      <c r="G34" s="37"/>
      <c r="H34" s="68"/>
      <c r="I34" s="38"/>
      <c r="J34" s="69"/>
      <c r="K34" s="39"/>
      <c r="L34" s="68"/>
      <c r="M34" s="38"/>
      <c r="N34" s="67"/>
      <c r="O34" s="40"/>
      <c r="P34" s="223">
        <f>G37+I37+K37+M37+O37</f>
        <v>0</v>
      </c>
    </row>
    <row r="35" spans="1:16" ht="14.25" customHeight="1">
      <c r="A35" s="182"/>
      <c r="B35" s="169"/>
      <c r="C35" s="171"/>
      <c r="D35" s="173"/>
      <c r="E35" s="4" t="s">
        <v>7</v>
      </c>
      <c r="F35" s="59"/>
      <c r="G35" s="18"/>
      <c r="H35" s="62"/>
      <c r="I35" s="27"/>
      <c r="J35" s="65"/>
      <c r="K35" s="21"/>
      <c r="L35" s="62"/>
      <c r="M35" s="27"/>
      <c r="N35" s="59"/>
      <c r="O35" s="24"/>
      <c r="P35" s="178"/>
    </row>
    <row r="36" spans="1:16" ht="14.25" customHeight="1">
      <c r="A36" s="182"/>
      <c r="B36" s="169"/>
      <c r="C36" s="171"/>
      <c r="D36" s="173"/>
      <c r="E36" s="5" t="s">
        <v>8</v>
      </c>
      <c r="F36" s="60"/>
      <c r="G36" s="19"/>
      <c r="H36" s="63"/>
      <c r="I36" s="28"/>
      <c r="J36" s="66"/>
      <c r="K36" s="22"/>
      <c r="L36" s="63"/>
      <c r="M36" s="28"/>
      <c r="N36" s="60"/>
      <c r="O36" s="25"/>
      <c r="P36" s="178"/>
    </row>
    <row r="37" spans="1:16" ht="14.25" customHeight="1" thickBot="1">
      <c r="A37" s="213"/>
      <c r="B37" s="215"/>
      <c r="C37" s="227"/>
      <c r="D37" s="222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225"/>
    </row>
    <row r="38" spans="1:16" ht="15.75" thickTop="1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</row>
  </sheetData>
  <sheetProtection/>
  <mergeCells count="50">
    <mergeCell ref="D1:E1"/>
    <mergeCell ref="F1:I1"/>
    <mergeCell ref="K1:O1"/>
    <mergeCell ref="A2:A5"/>
    <mergeCell ref="B2:B5"/>
    <mergeCell ref="C2:C5"/>
    <mergeCell ref="D2:D5"/>
    <mergeCell ref="E2:E5"/>
    <mergeCell ref="B1:C1"/>
    <mergeCell ref="P2:P5"/>
    <mergeCell ref="A6:A9"/>
    <mergeCell ref="B6:B9"/>
    <mergeCell ref="C6:C9"/>
    <mergeCell ref="D6:D9"/>
    <mergeCell ref="P6:P9"/>
    <mergeCell ref="A10:A13"/>
    <mergeCell ref="B10:B13"/>
    <mergeCell ref="C10:C13"/>
    <mergeCell ref="D10:D13"/>
    <mergeCell ref="P10:P13"/>
    <mergeCell ref="A14:A17"/>
    <mergeCell ref="B14:B17"/>
    <mergeCell ref="C14:C17"/>
    <mergeCell ref="D14:D17"/>
    <mergeCell ref="P14:P17"/>
    <mergeCell ref="A18:A21"/>
    <mergeCell ref="B18:B21"/>
    <mergeCell ref="C18:C21"/>
    <mergeCell ref="D18:D21"/>
    <mergeCell ref="P18:P21"/>
    <mergeCell ref="A22:A25"/>
    <mergeCell ref="B22:B25"/>
    <mergeCell ref="C22:C25"/>
    <mergeCell ref="D22:D25"/>
    <mergeCell ref="P22:P25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A34:A37"/>
    <mergeCell ref="B34:B37"/>
    <mergeCell ref="C34:C37"/>
    <mergeCell ref="D34:D37"/>
    <mergeCell ref="P34:P37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25">
      <selection activeCell="A38" sqref="A38:IV38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20.25" thickBot="1">
      <c r="A1" s="126" t="str">
        <f>Fornara!$A$1</f>
        <v>*</v>
      </c>
      <c r="B1" s="167" t="s">
        <v>105</v>
      </c>
      <c r="C1" s="168"/>
      <c r="D1" s="180" t="s">
        <v>106</v>
      </c>
      <c r="E1" s="181"/>
      <c r="F1" s="184" t="s">
        <v>10</v>
      </c>
      <c r="G1" s="185"/>
      <c r="H1" s="185"/>
      <c r="I1" s="185"/>
      <c r="J1" s="15">
        <f>G3+I3+K3+M3+O3</f>
        <v>0</v>
      </c>
      <c r="K1" s="186" t="s">
        <v>11</v>
      </c>
      <c r="L1" s="187"/>
      <c r="M1" s="185"/>
      <c r="N1" s="185"/>
      <c r="O1" s="185"/>
      <c r="P1" s="16">
        <f>G4+I4+K4+M4+O4</f>
        <v>250</v>
      </c>
    </row>
    <row r="2" spans="1:16" ht="19.5" customHeight="1" thickTop="1">
      <c r="A2" s="201" t="s">
        <v>15</v>
      </c>
      <c r="B2" s="204" t="s">
        <v>2</v>
      </c>
      <c r="C2" s="208" t="s">
        <v>3</v>
      </c>
      <c r="D2" s="188" t="s">
        <v>4</v>
      </c>
      <c r="E2" s="192" t="s">
        <v>5</v>
      </c>
      <c r="F2" s="125" t="s">
        <v>18</v>
      </c>
      <c r="G2" s="127" t="str">
        <f>Fornara!$G$2</f>
        <v>*</v>
      </c>
      <c r="H2" s="124" t="s">
        <v>19</v>
      </c>
      <c r="I2" s="127" t="str">
        <f>Fornara!$I$2</f>
        <v>*</v>
      </c>
      <c r="J2" s="125" t="s">
        <v>307</v>
      </c>
      <c r="K2" s="127" t="str">
        <f>Fornara!$K$2</f>
        <v>*</v>
      </c>
      <c r="L2" s="124" t="s">
        <v>20</v>
      </c>
      <c r="M2" s="127" t="str">
        <f>Fornara!$M$2</f>
        <v>*</v>
      </c>
      <c r="N2" s="125" t="s">
        <v>21</v>
      </c>
      <c r="O2" s="127" t="str">
        <f>Fornara!$O$2</f>
        <v>*</v>
      </c>
      <c r="P2" s="195" t="s">
        <v>9</v>
      </c>
    </row>
    <row r="3" spans="1:16" ht="15" customHeight="1">
      <c r="A3" s="202"/>
      <c r="B3" s="205"/>
      <c r="C3" s="209"/>
      <c r="D3" s="189"/>
      <c r="E3" s="193"/>
      <c r="F3" s="6" t="s">
        <v>16</v>
      </c>
      <c r="G3" s="7">
        <v>0</v>
      </c>
      <c r="H3" s="31" t="s">
        <v>16</v>
      </c>
      <c r="I3" s="32">
        <v>0</v>
      </c>
      <c r="J3" s="6" t="s">
        <v>16</v>
      </c>
      <c r="K3" s="7">
        <v>0</v>
      </c>
      <c r="L3" s="31" t="s">
        <v>16</v>
      </c>
      <c r="M3" s="33">
        <v>0</v>
      </c>
      <c r="N3" s="6" t="s">
        <v>16</v>
      </c>
      <c r="O3" s="8">
        <v>0</v>
      </c>
      <c r="P3" s="196"/>
    </row>
    <row r="4" spans="1:16" ht="15" customHeight="1">
      <c r="A4" s="202"/>
      <c r="B4" s="206"/>
      <c r="C4" s="210"/>
      <c r="D4" s="190"/>
      <c r="E4" s="194"/>
      <c r="F4" s="47" t="s">
        <v>17</v>
      </c>
      <c r="G4" s="48">
        <f>'PIANO SETT. DEI PASTI'!E27</f>
        <v>50</v>
      </c>
      <c r="H4" s="49" t="s">
        <v>17</v>
      </c>
      <c r="I4" s="50">
        <f>'PIANO SETT. DEI PASTI'!H27</f>
        <v>50</v>
      </c>
      <c r="J4" s="47" t="s">
        <v>17</v>
      </c>
      <c r="K4" s="51">
        <f>'PIANO SETT. DEI PASTI'!K27</f>
        <v>50</v>
      </c>
      <c r="L4" s="49" t="s">
        <v>17</v>
      </c>
      <c r="M4" s="52">
        <f>'PIANO SETT. DEI PASTI'!N27</f>
        <v>50</v>
      </c>
      <c r="N4" s="47" t="s">
        <v>17</v>
      </c>
      <c r="O4" s="53">
        <f>'PIANO SETT. DEI PASTI'!Q27</f>
        <v>50</v>
      </c>
      <c r="P4" s="197"/>
    </row>
    <row r="5" spans="1:16" ht="15" customHeight="1" thickBot="1">
      <c r="A5" s="203"/>
      <c r="B5" s="207"/>
      <c r="C5" s="211"/>
      <c r="D5" s="191"/>
      <c r="E5" s="191"/>
      <c r="F5" s="9" t="s">
        <v>22</v>
      </c>
      <c r="G5" s="131"/>
      <c r="H5" s="10" t="s">
        <v>22</v>
      </c>
      <c r="I5" s="131"/>
      <c r="J5" s="9" t="s">
        <v>22</v>
      </c>
      <c r="K5" s="131"/>
      <c r="L5" s="12" t="s">
        <v>22</v>
      </c>
      <c r="M5" s="131"/>
      <c r="N5" s="9" t="s">
        <v>22</v>
      </c>
      <c r="O5" s="131"/>
      <c r="P5" s="198"/>
    </row>
    <row r="6" spans="1:16" ht="14.25" customHeight="1" thickTop="1">
      <c r="A6" s="182">
        <v>1</v>
      </c>
      <c r="B6" s="175" t="s">
        <v>107</v>
      </c>
      <c r="C6" s="171" t="s">
        <v>31</v>
      </c>
      <c r="D6" s="173"/>
      <c r="E6" s="3" t="s">
        <v>6</v>
      </c>
      <c r="F6" s="61"/>
      <c r="G6" s="17"/>
      <c r="H6" s="61"/>
      <c r="I6" s="17"/>
      <c r="J6" s="61"/>
      <c r="K6" s="17"/>
      <c r="L6" s="61"/>
      <c r="M6" s="17"/>
      <c r="N6" s="61"/>
      <c r="O6" s="17"/>
      <c r="P6" s="177">
        <f>G9+I9+K9+M9+O9</f>
        <v>10</v>
      </c>
    </row>
    <row r="7" spans="1:16" ht="14.25" customHeight="1">
      <c r="A7" s="182"/>
      <c r="B7" s="175"/>
      <c r="C7" s="171"/>
      <c r="D7" s="173"/>
      <c r="E7" s="4" t="s">
        <v>7</v>
      </c>
      <c r="F7" s="62" t="s">
        <v>311</v>
      </c>
      <c r="G7" s="18">
        <v>1.25</v>
      </c>
      <c r="H7" s="62" t="s">
        <v>311</v>
      </c>
      <c r="I7" s="18">
        <v>1.25</v>
      </c>
      <c r="J7" s="62" t="s">
        <v>311</v>
      </c>
      <c r="K7" s="18">
        <v>1.25</v>
      </c>
      <c r="L7" s="62" t="s">
        <v>311</v>
      </c>
      <c r="M7" s="18">
        <v>1.25</v>
      </c>
      <c r="N7" s="62" t="s">
        <v>311</v>
      </c>
      <c r="O7" s="18">
        <v>1.25</v>
      </c>
      <c r="P7" s="178"/>
    </row>
    <row r="8" spans="1:16" ht="14.25" customHeight="1">
      <c r="A8" s="182"/>
      <c r="B8" s="175"/>
      <c r="C8" s="171"/>
      <c r="D8" s="173"/>
      <c r="E8" s="5" t="s">
        <v>8</v>
      </c>
      <c r="F8" s="70" t="s">
        <v>312</v>
      </c>
      <c r="G8" s="19">
        <v>0.75</v>
      </c>
      <c r="H8" s="70" t="s">
        <v>312</v>
      </c>
      <c r="I8" s="19">
        <v>0.75</v>
      </c>
      <c r="J8" s="70" t="s">
        <v>312</v>
      </c>
      <c r="K8" s="19">
        <v>0.75</v>
      </c>
      <c r="L8" s="70" t="s">
        <v>312</v>
      </c>
      <c r="M8" s="19">
        <v>0.75</v>
      </c>
      <c r="N8" s="70" t="s">
        <v>312</v>
      </c>
      <c r="O8" s="19">
        <v>0.75</v>
      </c>
      <c r="P8" s="178"/>
    </row>
    <row r="9" spans="1:16" ht="14.25" customHeight="1">
      <c r="A9" s="183"/>
      <c r="B9" s="176"/>
      <c r="C9" s="172"/>
      <c r="D9" s="174"/>
      <c r="E9" s="35"/>
      <c r="F9" s="14" t="s">
        <v>23</v>
      </c>
      <c r="G9" s="1">
        <f>G6+G7+G8</f>
        <v>2</v>
      </c>
      <c r="H9" s="29" t="s">
        <v>23</v>
      </c>
      <c r="I9" s="30">
        <f>I6+I7+I8</f>
        <v>2</v>
      </c>
      <c r="J9" s="14" t="s">
        <v>23</v>
      </c>
      <c r="K9" s="1">
        <f>K6+K7+K8</f>
        <v>2</v>
      </c>
      <c r="L9" s="29" t="s">
        <v>23</v>
      </c>
      <c r="M9" s="30">
        <f>M6+M7+M8</f>
        <v>2</v>
      </c>
      <c r="N9" s="14" t="s">
        <v>23</v>
      </c>
      <c r="O9" s="2">
        <f>O6+O7+O8</f>
        <v>2</v>
      </c>
      <c r="P9" s="179"/>
    </row>
    <row r="10" spans="1:16" ht="14.25" customHeight="1">
      <c r="A10" s="182">
        <v>2</v>
      </c>
      <c r="B10" s="235" t="s">
        <v>234</v>
      </c>
      <c r="C10" s="171" t="s">
        <v>31</v>
      </c>
      <c r="D10" s="173"/>
      <c r="E10" s="3" t="s">
        <v>6</v>
      </c>
      <c r="F10" s="58"/>
      <c r="G10" s="17"/>
      <c r="H10" s="61"/>
      <c r="I10" s="26"/>
      <c r="J10" s="64"/>
      <c r="K10" s="20"/>
      <c r="L10" s="61"/>
      <c r="M10" s="26"/>
      <c r="N10" s="58"/>
      <c r="O10" s="23"/>
      <c r="P10" s="177">
        <f>G13+I13+K13+M13+O13</f>
        <v>10</v>
      </c>
    </row>
    <row r="11" spans="1:16" ht="14.25" customHeight="1">
      <c r="A11" s="182"/>
      <c r="B11" s="235"/>
      <c r="C11" s="171"/>
      <c r="D11" s="173"/>
      <c r="E11" s="4" t="s">
        <v>7</v>
      </c>
      <c r="F11" s="62" t="s">
        <v>311</v>
      </c>
      <c r="G11" s="18">
        <v>1.25</v>
      </c>
      <c r="H11" s="62" t="s">
        <v>311</v>
      </c>
      <c r="I11" s="18">
        <v>1.25</v>
      </c>
      <c r="J11" s="62" t="s">
        <v>311</v>
      </c>
      <c r="K11" s="18">
        <v>1.25</v>
      </c>
      <c r="L11" s="62" t="s">
        <v>311</v>
      </c>
      <c r="M11" s="18">
        <v>1.25</v>
      </c>
      <c r="N11" s="62" t="s">
        <v>311</v>
      </c>
      <c r="O11" s="18">
        <v>1.25</v>
      </c>
      <c r="P11" s="178"/>
    </row>
    <row r="12" spans="1:16" ht="14.25" customHeight="1">
      <c r="A12" s="182"/>
      <c r="B12" s="235"/>
      <c r="C12" s="171"/>
      <c r="D12" s="173"/>
      <c r="E12" s="5" t="s">
        <v>8</v>
      </c>
      <c r="F12" s="70" t="s">
        <v>312</v>
      </c>
      <c r="G12" s="19">
        <v>0.75</v>
      </c>
      <c r="H12" s="70" t="s">
        <v>312</v>
      </c>
      <c r="I12" s="19">
        <v>0.75</v>
      </c>
      <c r="J12" s="70" t="s">
        <v>312</v>
      </c>
      <c r="K12" s="19">
        <v>0.75</v>
      </c>
      <c r="L12" s="70" t="s">
        <v>312</v>
      </c>
      <c r="M12" s="19">
        <v>0.75</v>
      </c>
      <c r="N12" s="70" t="s">
        <v>312</v>
      </c>
      <c r="O12" s="19">
        <v>0.75</v>
      </c>
      <c r="P12" s="178"/>
    </row>
    <row r="13" spans="1:16" ht="14.25" customHeight="1">
      <c r="A13" s="183"/>
      <c r="B13" s="236"/>
      <c r="C13" s="172"/>
      <c r="D13" s="174"/>
      <c r="E13" s="35"/>
      <c r="F13" s="14" t="s">
        <v>23</v>
      </c>
      <c r="G13" s="1">
        <f>G10+G11+G12</f>
        <v>2</v>
      </c>
      <c r="H13" s="29" t="s">
        <v>23</v>
      </c>
      <c r="I13" s="30">
        <f>I10+I11+I12</f>
        <v>2</v>
      </c>
      <c r="J13" s="14" t="s">
        <v>23</v>
      </c>
      <c r="K13" s="1">
        <f>K10+K11+K12</f>
        <v>2</v>
      </c>
      <c r="L13" s="29" t="s">
        <v>23</v>
      </c>
      <c r="M13" s="30">
        <f>M10+M11+M12</f>
        <v>2</v>
      </c>
      <c r="N13" s="14" t="s">
        <v>23</v>
      </c>
      <c r="O13" s="2">
        <f>O10+O11+O12</f>
        <v>2</v>
      </c>
      <c r="P13" s="179"/>
    </row>
    <row r="14" spans="1:16" ht="14.25" customHeight="1">
      <c r="A14" s="182">
        <v>3</v>
      </c>
      <c r="B14" s="169"/>
      <c r="C14" s="171"/>
      <c r="D14" s="173"/>
      <c r="E14" s="3" t="s">
        <v>6</v>
      </c>
      <c r="F14" s="71"/>
      <c r="G14" s="17"/>
      <c r="H14" s="61"/>
      <c r="I14" s="26"/>
      <c r="J14" s="71"/>
      <c r="K14" s="20"/>
      <c r="L14" s="61"/>
      <c r="M14" s="26"/>
      <c r="N14" s="71"/>
      <c r="O14" s="23"/>
      <c r="P14" s="177">
        <f>G17+I17+K17+M17+O17</f>
        <v>0</v>
      </c>
    </row>
    <row r="15" spans="1:16" ht="14.25" customHeight="1">
      <c r="A15" s="182"/>
      <c r="B15" s="169"/>
      <c r="C15" s="171"/>
      <c r="D15" s="173"/>
      <c r="E15" s="4" t="s">
        <v>7</v>
      </c>
      <c r="F15" s="74"/>
      <c r="G15" s="18"/>
      <c r="H15" s="62"/>
      <c r="I15" s="18"/>
      <c r="J15" s="74"/>
      <c r="K15" s="21"/>
      <c r="L15" s="62"/>
      <c r="M15" s="18"/>
      <c r="N15" s="74"/>
      <c r="O15" s="24"/>
      <c r="P15" s="178"/>
    </row>
    <row r="16" spans="1:16" ht="14.25" customHeight="1">
      <c r="A16" s="182"/>
      <c r="B16" s="169"/>
      <c r="C16" s="171"/>
      <c r="D16" s="173"/>
      <c r="E16" s="5" t="s">
        <v>8</v>
      </c>
      <c r="F16" s="70"/>
      <c r="G16" s="19"/>
      <c r="H16" s="70"/>
      <c r="I16" s="19"/>
      <c r="J16" s="70"/>
      <c r="K16" s="22"/>
      <c r="L16" s="70"/>
      <c r="M16" s="19"/>
      <c r="N16" s="70"/>
      <c r="O16" s="25"/>
      <c r="P16" s="178"/>
    </row>
    <row r="17" spans="1:16" ht="14.25" customHeight="1">
      <c r="A17" s="183"/>
      <c r="B17" s="170"/>
      <c r="C17" s="172"/>
      <c r="D17" s="174"/>
      <c r="E17" s="35"/>
      <c r="F17" s="14" t="s">
        <v>23</v>
      </c>
      <c r="G17" s="1">
        <f>G14+G15+G16</f>
        <v>0</v>
      </c>
      <c r="H17" s="29" t="s">
        <v>23</v>
      </c>
      <c r="I17" s="30">
        <f>I14+I15+I16</f>
        <v>0</v>
      </c>
      <c r="J17" s="14" t="s">
        <v>23</v>
      </c>
      <c r="K17" s="1">
        <f>K14+K15+K16</f>
        <v>0</v>
      </c>
      <c r="L17" s="29" t="s">
        <v>23</v>
      </c>
      <c r="M17" s="30">
        <f>M14+M15+M16</f>
        <v>0</v>
      </c>
      <c r="N17" s="14" t="s">
        <v>23</v>
      </c>
      <c r="O17" s="2">
        <f>O14+O15+O16</f>
        <v>0</v>
      </c>
      <c r="P17" s="179"/>
    </row>
    <row r="18" spans="1:16" ht="14.25" customHeight="1">
      <c r="A18" s="182">
        <v>4</v>
      </c>
      <c r="B18" s="169"/>
      <c r="C18" s="171"/>
      <c r="D18" s="173"/>
      <c r="E18" s="3" t="s">
        <v>6</v>
      </c>
      <c r="F18" s="58"/>
      <c r="G18" s="17"/>
      <c r="H18" s="61"/>
      <c r="I18" s="26"/>
      <c r="J18" s="64"/>
      <c r="K18" s="20"/>
      <c r="L18" s="61"/>
      <c r="M18" s="26"/>
      <c r="N18" s="58"/>
      <c r="O18" s="23"/>
      <c r="P18" s="177">
        <f>G21+I21+K21+M21+O21</f>
        <v>0</v>
      </c>
    </row>
    <row r="19" spans="1:16" ht="14.25" customHeight="1">
      <c r="A19" s="182"/>
      <c r="B19" s="169"/>
      <c r="C19" s="171"/>
      <c r="D19" s="173"/>
      <c r="E19" s="4" t="s">
        <v>7</v>
      </c>
      <c r="F19" s="59"/>
      <c r="G19" s="18"/>
      <c r="H19" s="62"/>
      <c r="I19" s="27"/>
      <c r="J19" s="65"/>
      <c r="K19" s="21"/>
      <c r="L19" s="62"/>
      <c r="M19" s="27"/>
      <c r="N19" s="59"/>
      <c r="O19" s="24"/>
      <c r="P19" s="178"/>
    </row>
    <row r="20" spans="1:16" ht="14.25" customHeight="1">
      <c r="A20" s="182"/>
      <c r="B20" s="169"/>
      <c r="C20" s="171"/>
      <c r="D20" s="173"/>
      <c r="E20" s="5" t="s">
        <v>8</v>
      </c>
      <c r="F20" s="60"/>
      <c r="G20" s="19"/>
      <c r="H20" s="63"/>
      <c r="I20" s="28"/>
      <c r="J20" s="66"/>
      <c r="K20" s="22"/>
      <c r="L20" s="63"/>
      <c r="M20" s="28"/>
      <c r="N20" s="60"/>
      <c r="O20" s="25"/>
      <c r="P20" s="178"/>
    </row>
    <row r="21" spans="1:16" ht="14.25" customHeight="1">
      <c r="A21" s="183"/>
      <c r="B21" s="170"/>
      <c r="C21" s="172"/>
      <c r="D21" s="174"/>
      <c r="E21" s="35"/>
      <c r="F21" s="14" t="s">
        <v>23</v>
      </c>
      <c r="G21" s="1">
        <f>G18+G19+G20</f>
        <v>0</v>
      </c>
      <c r="H21" s="29" t="s">
        <v>23</v>
      </c>
      <c r="I21" s="30">
        <f>I18+I19+I20</f>
        <v>0</v>
      </c>
      <c r="J21" s="14" t="s">
        <v>23</v>
      </c>
      <c r="K21" s="1">
        <f>K18+K19+K20</f>
        <v>0</v>
      </c>
      <c r="L21" s="29" t="s">
        <v>23</v>
      </c>
      <c r="M21" s="30">
        <f>M18+M19+M20</f>
        <v>0</v>
      </c>
      <c r="N21" s="14" t="s">
        <v>23</v>
      </c>
      <c r="O21" s="2">
        <f>O18+O19+O20</f>
        <v>0</v>
      </c>
      <c r="P21" s="179"/>
    </row>
    <row r="22" spans="1:16" ht="14.25" customHeight="1">
      <c r="A22" s="216">
        <v>5</v>
      </c>
      <c r="B22" s="169"/>
      <c r="C22" s="228"/>
      <c r="D22" s="221"/>
      <c r="E22" s="54" t="s">
        <v>6</v>
      </c>
      <c r="F22" s="58"/>
      <c r="G22" s="17"/>
      <c r="H22" s="61"/>
      <c r="I22" s="26"/>
      <c r="J22" s="64"/>
      <c r="K22" s="20"/>
      <c r="L22" s="61"/>
      <c r="M22" s="26"/>
      <c r="N22" s="58"/>
      <c r="O22" s="23"/>
      <c r="P22" s="223">
        <f>G25+I25+K25+M25+O25</f>
        <v>0</v>
      </c>
    </row>
    <row r="23" spans="1:16" ht="14.25" customHeight="1">
      <c r="A23" s="217"/>
      <c r="B23" s="169"/>
      <c r="C23" s="229"/>
      <c r="D23" s="173"/>
      <c r="E23" s="55" t="s">
        <v>7</v>
      </c>
      <c r="F23" s="59"/>
      <c r="G23" s="18"/>
      <c r="H23" s="62"/>
      <c r="I23" s="27"/>
      <c r="J23" s="65"/>
      <c r="K23" s="21"/>
      <c r="L23" s="62"/>
      <c r="M23" s="27"/>
      <c r="N23" s="59"/>
      <c r="O23" s="24"/>
      <c r="P23" s="224"/>
    </row>
    <row r="24" spans="1:16" ht="14.25" customHeight="1">
      <c r="A24" s="217"/>
      <c r="B24" s="169"/>
      <c r="C24" s="229"/>
      <c r="D24" s="173"/>
      <c r="E24" s="56" t="s">
        <v>8</v>
      </c>
      <c r="F24" s="60"/>
      <c r="G24" s="19"/>
      <c r="H24" s="63"/>
      <c r="I24" s="28"/>
      <c r="J24" s="66"/>
      <c r="K24" s="22"/>
      <c r="L24" s="63"/>
      <c r="M24" s="28"/>
      <c r="N24" s="60"/>
      <c r="O24" s="25"/>
      <c r="P24" s="224"/>
    </row>
    <row r="25" spans="1:16" ht="14.25" customHeight="1">
      <c r="A25" s="218"/>
      <c r="B25" s="170"/>
      <c r="C25" s="230"/>
      <c r="D25" s="174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224"/>
    </row>
    <row r="26" spans="1:16" ht="14.25" customHeight="1">
      <c r="A26" s="182">
        <v>6</v>
      </c>
      <c r="B26" s="169"/>
      <c r="C26" s="171"/>
      <c r="D26" s="173"/>
      <c r="E26" s="3" t="s">
        <v>6</v>
      </c>
      <c r="F26" s="58"/>
      <c r="G26" s="17"/>
      <c r="H26" s="61"/>
      <c r="I26" s="26"/>
      <c r="J26" s="64"/>
      <c r="K26" s="20"/>
      <c r="L26" s="61"/>
      <c r="M26" s="26"/>
      <c r="N26" s="58"/>
      <c r="O26" s="23"/>
      <c r="P26" s="223">
        <f>G29+I29+K29+M29+O29</f>
        <v>0</v>
      </c>
    </row>
    <row r="27" spans="1:16" ht="14.25" customHeight="1">
      <c r="A27" s="182"/>
      <c r="B27" s="169"/>
      <c r="C27" s="171"/>
      <c r="D27" s="173"/>
      <c r="E27" s="4" t="s">
        <v>7</v>
      </c>
      <c r="F27" s="59"/>
      <c r="G27" s="18"/>
      <c r="H27" s="62"/>
      <c r="I27" s="27"/>
      <c r="J27" s="65"/>
      <c r="K27" s="21"/>
      <c r="L27" s="62"/>
      <c r="M27" s="27"/>
      <c r="N27" s="59"/>
      <c r="O27" s="24"/>
      <c r="P27" s="178"/>
    </row>
    <row r="28" spans="1:16" ht="14.25" customHeight="1">
      <c r="A28" s="182"/>
      <c r="B28" s="169"/>
      <c r="C28" s="171"/>
      <c r="D28" s="173"/>
      <c r="E28" s="5" t="s">
        <v>8</v>
      </c>
      <c r="F28" s="60"/>
      <c r="G28" s="19"/>
      <c r="H28" s="63"/>
      <c r="I28" s="28"/>
      <c r="J28" s="66"/>
      <c r="K28" s="22"/>
      <c r="L28" s="63"/>
      <c r="M28" s="28"/>
      <c r="N28" s="60"/>
      <c r="O28" s="25"/>
      <c r="P28" s="178"/>
    </row>
    <row r="29" spans="1:16" ht="14.25" customHeight="1">
      <c r="A29" s="183"/>
      <c r="B29" s="170"/>
      <c r="C29" s="172"/>
      <c r="D29" s="174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79"/>
    </row>
    <row r="30" spans="1:16" ht="14.25" customHeight="1">
      <c r="A30" s="182">
        <v>7</v>
      </c>
      <c r="B30" s="169"/>
      <c r="C30" s="171"/>
      <c r="D30" s="173"/>
      <c r="E30" s="3" t="s">
        <v>6</v>
      </c>
      <c r="F30" s="58"/>
      <c r="G30" s="17"/>
      <c r="H30" s="61"/>
      <c r="I30" s="26"/>
      <c r="J30" s="64"/>
      <c r="K30" s="20"/>
      <c r="L30" s="61"/>
      <c r="M30" s="26"/>
      <c r="N30" s="58"/>
      <c r="O30" s="23"/>
      <c r="P30" s="177">
        <f>G33+I33+K33+M33+O33</f>
        <v>0</v>
      </c>
    </row>
    <row r="31" spans="1:16" ht="14.25" customHeight="1">
      <c r="A31" s="182"/>
      <c r="B31" s="169"/>
      <c r="C31" s="171"/>
      <c r="D31" s="173"/>
      <c r="E31" s="4" t="s">
        <v>7</v>
      </c>
      <c r="F31" s="59"/>
      <c r="G31" s="18"/>
      <c r="H31" s="62"/>
      <c r="I31" s="27"/>
      <c r="J31" s="65"/>
      <c r="K31" s="21"/>
      <c r="L31" s="62"/>
      <c r="M31" s="27"/>
      <c r="N31" s="59"/>
      <c r="O31" s="24"/>
      <c r="P31" s="178"/>
    </row>
    <row r="32" spans="1:16" ht="14.25" customHeight="1">
      <c r="A32" s="182"/>
      <c r="B32" s="169"/>
      <c r="C32" s="171"/>
      <c r="D32" s="173"/>
      <c r="E32" s="5" t="s">
        <v>8</v>
      </c>
      <c r="F32" s="60"/>
      <c r="G32" s="19"/>
      <c r="H32" s="63"/>
      <c r="I32" s="28"/>
      <c r="J32" s="66"/>
      <c r="K32" s="22"/>
      <c r="L32" s="63"/>
      <c r="M32" s="28"/>
      <c r="N32" s="60"/>
      <c r="O32" s="25"/>
      <c r="P32" s="178"/>
    </row>
    <row r="33" spans="1:16" ht="14.25" customHeight="1">
      <c r="A33" s="183"/>
      <c r="B33" s="170"/>
      <c r="C33" s="172"/>
      <c r="D33" s="174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79"/>
    </row>
    <row r="34" spans="1:16" ht="14.25" customHeight="1">
      <c r="A34" s="212">
        <v>8</v>
      </c>
      <c r="B34" s="214"/>
      <c r="C34" s="226"/>
      <c r="D34" s="221"/>
      <c r="E34" s="36" t="s">
        <v>6</v>
      </c>
      <c r="F34" s="67"/>
      <c r="G34" s="37"/>
      <c r="H34" s="68"/>
      <c r="I34" s="38"/>
      <c r="J34" s="69"/>
      <c r="K34" s="39"/>
      <c r="L34" s="68"/>
      <c r="M34" s="38"/>
      <c r="N34" s="67"/>
      <c r="O34" s="40"/>
      <c r="P34" s="223">
        <f>G37+I37+K37+M37+O37</f>
        <v>0</v>
      </c>
    </row>
    <row r="35" spans="1:16" ht="14.25" customHeight="1">
      <c r="A35" s="182"/>
      <c r="B35" s="169"/>
      <c r="C35" s="171"/>
      <c r="D35" s="173"/>
      <c r="E35" s="4" t="s">
        <v>7</v>
      </c>
      <c r="F35" s="59"/>
      <c r="G35" s="18"/>
      <c r="H35" s="62"/>
      <c r="I35" s="27"/>
      <c r="J35" s="65"/>
      <c r="K35" s="21"/>
      <c r="L35" s="62"/>
      <c r="M35" s="27"/>
      <c r="N35" s="59"/>
      <c r="O35" s="24"/>
      <c r="P35" s="178"/>
    </row>
    <row r="36" spans="1:16" ht="14.25" customHeight="1">
      <c r="A36" s="182"/>
      <c r="B36" s="169"/>
      <c r="C36" s="171"/>
      <c r="D36" s="173"/>
      <c r="E36" s="5" t="s">
        <v>8</v>
      </c>
      <c r="F36" s="60"/>
      <c r="G36" s="19"/>
      <c r="H36" s="63"/>
      <c r="I36" s="28"/>
      <c r="J36" s="66"/>
      <c r="K36" s="22"/>
      <c r="L36" s="63"/>
      <c r="M36" s="28"/>
      <c r="N36" s="60"/>
      <c r="O36" s="25"/>
      <c r="P36" s="178"/>
    </row>
    <row r="37" spans="1:16" ht="14.25" customHeight="1" thickBot="1">
      <c r="A37" s="213"/>
      <c r="B37" s="215"/>
      <c r="C37" s="227"/>
      <c r="D37" s="222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225"/>
    </row>
    <row r="38" spans="1:16" ht="15.75" thickTop="1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</row>
  </sheetData>
  <sheetProtection/>
  <mergeCells count="50">
    <mergeCell ref="A10:A13"/>
    <mergeCell ref="B10:B13"/>
    <mergeCell ref="C10:C13"/>
    <mergeCell ref="D10:D13"/>
    <mergeCell ref="A18:A21"/>
    <mergeCell ref="B18:B21"/>
    <mergeCell ref="C18:C21"/>
    <mergeCell ref="D18:D21"/>
    <mergeCell ref="D1:E1"/>
    <mergeCell ref="F1:I1"/>
    <mergeCell ref="K1:O1"/>
    <mergeCell ref="A2:A5"/>
    <mergeCell ref="B2:B5"/>
    <mergeCell ref="C2:C5"/>
    <mergeCell ref="D2:D5"/>
    <mergeCell ref="B1:C1"/>
    <mergeCell ref="P2:P5"/>
    <mergeCell ref="A6:A9"/>
    <mergeCell ref="B6:B9"/>
    <mergeCell ref="C6:C9"/>
    <mergeCell ref="D6:D9"/>
    <mergeCell ref="P6:P9"/>
    <mergeCell ref="E2:E5"/>
    <mergeCell ref="P10:P13"/>
    <mergeCell ref="A14:A17"/>
    <mergeCell ref="B14:B17"/>
    <mergeCell ref="C14:C17"/>
    <mergeCell ref="D14:D17"/>
    <mergeCell ref="P14:P17"/>
    <mergeCell ref="P18:P21"/>
    <mergeCell ref="A22:A25"/>
    <mergeCell ref="B22:B25"/>
    <mergeCell ref="C22:C25"/>
    <mergeCell ref="D22:D25"/>
    <mergeCell ref="P22:P25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A34:A37"/>
    <mergeCell ref="B34:B37"/>
    <mergeCell ref="C34:C37"/>
    <mergeCell ref="D34:D37"/>
    <mergeCell ref="P34:P37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25">
      <selection activeCell="A38" sqref="A38:IV38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20.25" thickBot="1">
      <c r="A1" s="126" t="str">
        <f>Fornara!$A$1</f>
        <v>*</v>
      </c>
      <c r="B1" s="167" t="s">
        <v>105</v>
      </c>
      <c r="C1" s="168"/>
      <c r="D1" s="180" t="s">
        <v>122</v>
      </c>
      <c r="E1" s="181"/>
      <c r="F1" s="184" t="s">
        <v>10</v>
      </c>
      <c r="G1" s="185"/>
      <c r="H1" s="185"/>
      <c r="I1" s="185"/>
      <c r="J1" s="15">
        <f>G3+I3+K3+M3+O3</f>
        <v>0</v>
      </c>
      <c r="K1" s="186" t="s">
        <v>11</v>
      </c>
      <c r="L1" s="187"/>
      <c r="M1" s="185"/>
      <c r="N1" s="185"/>
      <c r="O1" s="185"/>
      <c r="P1" s="16">
        <f>G4+I4+K4+M4+O4</f>
        <v>340</v>
      </c>
    </row>
    <row r="2" spans="1:16" ht="19.5" customHeight="1" thickTop="1">
      <c r="A2" s="201" t="s">
        <v>15</v>
      </c>
      <c r="B2" s="204" t="s">
        <v>2</v>
      </c>
      <c r="C2" s="208" t="s">
        <v>3</v>
      </c>
      <c r="D2" s="188" t="s">
        <v>4</v>
      </c>
      <c r="E2" s="192" t="s">
        <v>5</v>
      </c>
      <c r="F2" s="125" t="s">
        <v>18</v>
      </c>
      <c r="G2" s="127" t="str">
        <f>Fornara!$G$2</f>
        <v>*</v>
      </c>
      <c r="H2" s="124" t="s">
        <v>19</v>
      </c>
      <c r="I2" s="127" t="str">
        <f>Fornara!$I$2</f>
        <v>*</v>
      </c>
      <c r="J2" s="125" t="s">
        <v>307</v>
      </c>
      <c r="K2" s="127" t="str">
        <f>Fornara!$K$2</f>
        <v>*</v>
      </c>
      <c r="L2" s="124" t="s">
        <v>20</v>
      </c>
      <c r="M2" s="127" t="str">
        <f>Fornara!$M$2</f>
        <v>*</v>
      </c>
      <c r="N2" s="125" t="s">
        <v>21</v>
      </c>
      <c r="O2" s="127" t="str">
        <f>Fornara!$O$2</f>
        <v>*</v>
      </c>
      <c r="P2" s="195" t="s">
        <v>9</v>
      </c>
    </row>
    <row r="3" spans="1:16" ht="15" customHeight="1">
      <c r="A3" s="202"/>
      <c r="B3" s="205"/>
      <c r="C3" s="209"/>
      <c r="D3" s="189"/>
      <c r="E3" s="193"/>
      <c r="F3" s="6" t="s">
        <v>16</v>
      </c>
      <c r="G3" s="7">
        <v>0</v>
      </c>
      <c r="H3" s="31" t="s">
        <v>16</v>
      </c>
      <c r="I3" s="32">
        <v>0</v>
      </c>
      <c r="J3" s="6" t="s">
        <v>16</v>
      </c>
      <c r="K3" s="7">
        <v>0</v>
      </c>
      <c r="L3" s="31" t="s">
        <v>16</v>
      </c>
      <c r="M3" s="33">
        <v>0</v>
      </c>
      <c r="N3" s="6" t="s">
        <v>16</v>
      </c>
      <c r="O3" s="8">
        <v>0</v>
      </c>
      <c r="P3" s="196"/>
    </row>
    <row r="4" spans="1:16" ht="15" customHeight="1">
      <c r="A4" s="202"/>
      <c r="B4" s="206"/>
      <c r="C4" s="210"/>
      <c r="D4" s="190"/>
      <c r="E4" s="194"/>
      <c r="F4" s="47" t="s">
        <v>17</v>
      </c>
      <c r="G4" s="48">
        <f>'PIANO SETT. DEI PASTI'!E26+'PIANO SETT. DEI PASTI'!F26</f>
        <v>68</v>
      </c>
      <c r="H4" s="49" t="s">
        <v>17</v>
      </c>
      <c r="I4" s="50">
        <f>'PIANO SETT. DEI PASTI'!H26+'PIANO SETT. DEI PASTI'!I26</f>
        <v>68</v>
      </c>
      <c r="J4" s="47" t="s">
        <v>17</v>
      </c>
      <c r="K4" s="51">
        <f>'PIANO SETT. DEI PASTI'!K26+'PIANO SETT. DEI PASTI'!L26</f>
        <v>68</v>
      </c>
      <c r="L4" s="49" t="s">
        <v>17</v>
      </c>
      <c r="M4" s="52">
        <f>'PIANO SETT. DEI PASTI'!N26+'PIANO SETT. DEI PASTI'!O26</f>
        <v>68</v>
      </c>
      <c r="N4" s="47" t="s">
        <v>17</v>
      </c>
      <c r="O4" s="53">
        <f>'PIANO SETT. DEI PASTI'!Q26+'PIANO SETT. DEI PASTI'!R26</f>
        <v>68</v>
      </c>
      <c r="P4" s="197"/>
    </row>
    <row r="5" spans="1:16" ht="15" customHeight="1" thickBot="1">
      <c r="A5" s="203"/>
      <c r="B5" s="207"/>
      <c r="C5" s="211"/>
      <c r="D5" s="191"/>
      <c r="E5" s="191"/>
      <c r="F5" s="9" t="s">
        <v>22</v>
      </c>
      <c r="G5" s="131"/>
      <c r="H5" s="10" t="s">
        <v>22</v>
      </c>
      <c r="I5" s="131"/>
      <c r="J5" s="9" t="s">
        <v>22</v>
      </c>
      <c r="K5" s="131"/>
      <c r="L5" s="12" t="s">
        <v>22</v>
      </c>
      <c r="M5" s="131"/>
      <c r="N5" s="9" t="s">
        <v>22</v>
      </c>
      <c r="O5" s="131"/>
      <c r="P5" s="198"/>
    </row>
    <row r="6" spans="1:16" ht="14.25" customHeight="1" thickTop="1">
      <c r="A6" s="182">
        <v>1</v>
      </c>
      <c r="B6" s="175" t="s">
        <v>235</v>
      </c>
      <c r="C6" s="171" t="s">
        <v>31</v>
      </c>
      <c r="D6" s="173" t="s">
        <v>14</v>
      </c>
      <c r="E6" s="3" t="s">
        <v>6</v>
      </c>
      <c r="F6" s="61"/>
      <c r="G6" s="17"/>
      <c r="H6" s="61"/>
      <c r="I6" s="17"/>
      <c r="J6" s="61"/>
      <c r="K6" s="17"/>
      <c r="L6" s="61"/>
      <c r="M6" s="17"/>
      <c r="N6" s="61"/>
      <c r="O6" s="17"/>
      <c r="P6" s="177">
        <f>G9+I9+K9+M9+O9</f>
        <v>11</v>
      </c>
    </row>
    <row r="7" spans="1:16" ht="14.25" customHeight="1">
      <c r="A7" s="182"/>
      <c r="B7" s="175"/>
      <c r="C7" s="171"/>
      <c r="D7" s="173"/>
      <c r="E7" s="4" t="s">
        <v>7</v>
      </c>
      <c r="F7" s="62" t="s">
        <v>256</v>
      </c>
      <c r="G7" s="18">
        <v>1.2</v>
      </c>
      <c r="H7" s="62" t="s">
        <v>256</v>
      </c>
      <c r="I7" s="18">
        <v>1.2</v>
      </c>
      <c r="J7" s="62" t="s">
        <v>256</v>
      </c>
      <c r="K7" s="18">
        <v>1.2</v>
      </c>
      <c r="L7" s="62" t="s">
        <v>256</v>
      </c>
      <c r="M7" s="18">
        <v>1.2</v>
      </c>
      <c r="N7" s="62" t="s">
        <v>256</v>
      </c>
      <c r="O7" s="18">
        <v>1.2</v>
      </c>
      <c r="P7" s="178"/>
    </row>
    <row r="8" spans="1:16" ht="14.25" customHeight="1">
      <c r="A8" s="182"/>
      <c r="B8" s="175"/>
      <c r="C8" s="171"/>
      <c r="D8" s="173"/>
      <c r="E8" s="5" t="s">
        <v>8</v>
      </c>
      <c r="F8" s="70" t="s">
        <v>81</v>
      </c>
      <c r="G8" s="19">
        <v>1</v>
      </c>
      <c r="H8" s="70" t="s">
        <v>81</v>
      </c>
      <c r="I8" s="19">
        <v>1</v>
      </c>
      <c r="J8" s="70" t="s">
        <v>81</v>
      </c>
      <c r="K8" s="19">
        <v>1</v>
      </c>
      <c r="L8" s="70" t="s">
        <v>81</v>
      </c>
      <c r="M8" s="19">
        <v>1</v>
      </c>
      <c r="N8" s="70" t="s">
        <v>81</v>
      </c>
      <c r="O8" s="19">
        <v>1</v>
      </c>
      <c r="P8" s="178"/>
    </row>
    <row r="9" spans="1:16" ht="14.25" customHeight="1">
      <c r="A9" s="183"/>
      <c r="B9" s="176"/>
      <c r="C9" s="172"/>
      <c r="D9" s="174"/>
      <c r="E9" s="35"/>
      <c r="F9" s="14" t="s">
        <v>23</v>
      </c>
      <c r="G9" s="1">
        <f>G6+G7+G8</f>
        <v>2.2</v>
      </c>
      <c r="H9" s="29" t="s">
        <v>23</v>
      </c>
      <c r="I9" s="30">
        <f>I6+I7+I8</f>
        <v>2.2</v>
      </c>
      <c r="J9" s="14" t="s">
        <v>23</v>
      </c>
      <c r="K9" s="1">
        <f>K6+K7+K8</f>
        <v>2.2</v>
      </c>
      <c r="L9" s="29" t="s">
        <v>23</v>
      </c>
      <c r="M9" s="30">
        <f>M6+M7+M8</f>
        <v>2.2</v>
      </c>
      <c r="N9" s="14" t="s">
        <v>23</v>
      </c>
      <c r="O9" s="2">
        <f>O6+O7+O8</f>
        <v>2.2</v>
      </c>
      <c r="P9" s="179"/>
    </row>
    <row r="10" spans="1:16" ht="14.25" customHeight="1">
      <c r="A10" s="182">
        <v>2</v>
      </c>
      <c r="B10" s="169" t="s">
        <v>201</v>
      </c>
      <c r="C10" s="171" t="s">
        <v>220</v>
      </c>
      <c r="D10" s="173" t="s">
        <v>14</v>
      </c>
      <c r="E10" s="3" t="s">
        <v>6</v>
      </c>
      <c r="F10" s="58"/>
      <c r="G10" s="17"/>
      <c r="H10" s="61"/>
      <c r="I10" s="26"/>
      <c r="J10" s="64"/>
      <c r="K10" s="20"/>
      <c r="L10" s="61"/>
      <c r="M10" s="26"/>
      <c r="N10" s="58"/>
      <c r="O10" s="23"/>
      <c r="P10" s="177">
        <f>G13+I13+K13+M13+O13</f>
        <v>7.5</v>
      </c>
    </row>
    <row r="11" spans="1:16" ht="14.25" customHeight="1">
      <c r="A11" s="182"/>
      <c r="B11" s="169"/>
      <c r="C11" s="171"/>
      <c r="D11" s="173"/>
      <c r="E11" s="4" t="s">
        <v>7</v>
      </c>
      <c r="F11" s="62" t="s">
        <v>47</v>
      </c>
      <c r="G11" s="18">
        <v>1</v>
      </c>
      <c r="H11" s="62" t="s">
        <v>47</v>
      </c>
      <c r="I11" s="18">
        <v>1</v>
      </c>
      <c r="J11" s="62" t="s">
        <v>47</v>
      </c>
      <c r="K11" s="18">
        <v>1</v>
      </c>
      <c r="L11" s="62" t="s">
        <v>47</v>
      </c>
      <c r="M11" s="18">
        <v>1</v>
      </c>
      <c r="N11" s="62" t="s">
        <v>47</v>
      </c>
      <c r="O11" s="18">
        <v>1</v>
      </c>
      <c r="P11" s="178"/>
    </row>
    <row r="12" spans="1:16" ht="14.25" customHeight="1">
      <c r="A12" s="182"/>
      <c r="B12" s="169"/>
      <c r="C12" s="171"/>
      <c r="D12" s="173"/>
      <c r="E12" s="5" t="s">
        <v>8</v>
      </c>
      <c r="F12" s="70" t="s">
        <v>48</v>
      </c>
      <c r="G12" s="19">
        <v>0.5</v>
      </c>
      <c r="H12" s="70" t="s">
        <v>48</v>
      </c>
      <c r="I12" s="19">
        <v>0.5</v>
      </c>
      <c r="J12" s="70" t="s">
        <v>48</v>
      </c>
      <c r="K12" s="19">
        <v>0.5</v>
      </c>
      <c r="L12" s="70" t="s">
        <v>48</v>
      </c>
      <c r="M12" s="19">
        <v>0.5</v>
      </c>
      <c r="N12" s="70" t="s">
        <v>48</v>
      </c>
      <c r="O12" s="19">
        <v>0.5</v>
      </c>
      <c r="P12" s="178"/>
    </row>
    <row r="13" spans="1:16" ht="14.25" customHeight="1">
      <c r="A13" s="183"/>
      <c r="B13" s="170"/>
      <c r="C13" s="172"/>
      <c r="D13" s="174"/>
      <c r="E13" s="35"/>
      <c r="F13" s="14" t="s">
        <v>23</v>
      </c>
      <c r="G13" s="1">
        <f>G10+G11+G12</f>
        <v>1.5</v>
      </c>
      <c r="H13" s="29" t="s">
        <v>23</v>
      </c>
      <c r="I13" s="30">
        <f>I10+I11+I12</f>
        <v>1.5</v>
      </c>
      <c r="J13" s="14" t="s">
        <v>23</v>
      </c>
      <c r="K13" s="1">
        <f>K10+K11+K12</f>
        <v>1.5</v>
      </c>
      <c r="L13" s="29" t="s">
        <v>23</v>
      </c>
      <c r="M13" s="30">
        <f>M10+M11+M12</f>
        <v>1.5</v>
      </c>
      <c r="N13" s="14" t="s">
        <v>23</v>
      </c>
      <c r="O13" s="2">
        <f>O10+O11+O12</f>
        <v>1.5</v>
      </c>
      <c r="P13" s="179"/>
    </row>
    <row r="14" spans="1:16" ht="14.25" customHeight="1">
      <c r="A14" s="182">
        <v>3</v>
      </c>
      <c r="B14" s="169"/>
      <c r="C14" s="171"/>
      <c r="D14" s="173"/>
      <c r="E14" s="3" t="s">
        <v>6</v>
      </c>
      <c r="F14" s="71"/>
      <c r="G14" s="17"/>
      <c r="H14" s="61"/>
      <c r="I14" s="26"/>
      <c r="J14" s="71"/>
      <c r="K14" s="20"/>
      <c r="L14" s="61"/>
      <c r="M14" s="26"/>
      <c r="N14" s="71"/>
      <c r="O14" s="23"/>
      <c r="P14" s="177">
        <f>G17+I17+K17+M17+O17</f>
        <v>0</v>
      </c>
    </row>
    <row r="15" spans="1:16" ht="14.25" customHeight="1">
      <c r="A15" s="182"/>
      <c r="B15" s="169"/>
      <c r="C15" s="171"/>
      <c r="D15" s="173"/>
      <c r="E15" s="4" t="s">
        <v>7</v>
      </c>
      <c r="F15" s="74"/>
      <c r="G15" s="18"/>
      <c r="H15" s="62"/>
      <c r="I15" s="18"/>
      <c r="J15" s="74"/>
      <c r="K15" s="21"/>
      <c r="L15" s="62"/>
      <c r="M15" s="18"/>
      <c r="N15" s="74"/>
      <c r="O15" s="24"/>
      <c r="P15" s="178"/>
    </row>
    <row r="16" spans="1:16" ht="14.25" customHeight="1">
      <c r="A16" s="182"/>
      <c r="B16" s="169"/>
      <c r="C16" s="171"/>
      <c r="D16" s="173"/>
      <c r="E16" s="5" t="s">
        <v>8</v>
      </c>
      <c r="F16" s="70"/>
      <c r="G16" s="19"/>
      <c r="H16" s="70"/>
      <c r="I16" s="19"/>
      <c r="J16" s="70"/>
      <c r="K16" s="22"/>
      <c r="L16" s="70"/>
      <c r="M16" s="19"/>
      <c r="N16" s="70"/>
      <c r="O16" s="25"/>
      <c r="P16" s="178"/>
    </row>
    <row r="17" spans="1:16" ht="14.25" customHeight="1">
      <c r="A17" s="183"/>
      <c r="B17" s="170"/>
      <c r="C17" s="172"/>
      <c r="D17" s="174"/>
      <c r="E17" s="35"/>
      <c r="F17" s="14" t="s">
        <v>23</v>
      </c>
      <c r="G17" s="1">
        <f>G14+G15+G16</f>
        <v>0</v>
      </c>
      <c r="H17" s="29" t="s">
        <v>23</v>
      </c>
      <c r="I17" s="30">
        <f>I14+I15+I16</f>
        <v>0</v>
      </c>
      <c r="J17" s="14" t="s">
        <v>23</v>
      </c>
      <c r="K17" s="1">
        <f>K14+K15+K16</f>
        <v>0</v>
      </c>
      <c r="L17" s="29" t="s">
        <v>23</v>
      </c>
      <c r="M17" s="30">
        <f>M14+M15+M16</f>
        <v>0</v>
      </c>
      <c r="N17" s="14" t="s">
        <v>23</v>
      </c>
      <c r="O17" s="2">
        <f>O14+O15+O16</f>
        <v>0</v>
      </c>
      <c r="P17" s="179"/>
    </row>
    <row r="18" spans="1:16" ht="14.25" customHeight="1">
      <c r="A18" s="182">
        <v>4</v>
      </c>
      <c r="B18" s="169"/>
      <c r="C18" s="171"/>
      <c r="D18" s="173"/>
      <c r="E18" s="3" t="s">
        <v>6</v>
      </c>
      <c r="F18" s="58"/>
      <c r="G18" s="17"/>
      <c r="H18" s="61"/>
      <c r="I18" s="26"/>
      <c r="J18" s="64"/>
      <c r="K18" s="20"/>
      <c r="L18" s="61"/>
      <c r="M18" s="26"/>
      <c r="N18" s="58"/>
      <c r="O18" s="23"/>
      <c r="P18" s="177">
        <f>G21+I21+K21+M21+O21</f>
        <v>0</v>
      </c>
    </row>
    <row r="19" spans="1:16" ht="14.25" customHeight="1">
      <c r="A19" s="182"/>
      <c r="B19" s="169"/>
      <c r="C19" s="171"/>
      <c r="D19" s="173"/>
      <c r="E19" s="4" t="s">
        <v>7</v>
      </c>
      <c r="F19" s="59"/>
      <c r="G19" s="18"/>
      <c r="H19" s="62"/>
      <c r="I19" s="27"/>
      <c r="J19" s="65"/>
      <c r="K19" s="21"/>
      <c r="L19" s="62"/>
      <c r="M19" s="27"/>
      <c r="N19" s="59"/>
      <c r="O19" s="24"/>
      <c r="P19" s="178"/>
    </row>
    <row r="20" spans="1:16" ht="14.25" customHeight="1">
      <c r="A20" s="182"/>
      <c r="B20" s="169"/>
      <c r="C20" s="171"/>
      <c r="D20" s="173"/>
      <c r="E20" s="5" t="s">
        <v>8</v>
      </c>
      <c r="F20" s="60"/>
      <c r="G20" s="19"/>
      <c r="H20" s="63"/>
      <c r="I20" s="28"/>
      <c r="J20" s="66"/>
      <c r="K20" s="22"/>
      <c r="L20" s="63"/>
      <c r="M20" s="28"/>
      <c r="N20" s="60"/>
      <c r="O20" s="25"/>
      <c r="P20" s="178"/>
    </row>
    <row r="21" spans="1:16" ht="14.25" customHeight="1">
      <c r="A21" s="183"/>
      <c r="B21" s="170"/>
      <c r="C21" s="172"/>
      <c r="D21" s="174"/>
      <c r="E21" s="35"/>
      <c r="F21" s="14" t="s">
        <v>23</v>
      </c>
      <c r="G21" s="1">
        <f>G18+G19+G20</f>
        <v>0</v>
      </c>
      <c r="H21" s="29" t="s">
        <v>23</v>
      </c>
      <c r="I21" s="30">
        <f>I18+I19+I20</f>
        <v>0</v>
      </c>
      <c r="J21" s="14" t="s">
        <v>23</v>
      </c>
      <c r="K21" s="1">
        <f>K18+K19+K20</f>
        <v>0</v>
      </c>
      <c r="L21" s="29" t="s">
        <v>23</v>
      </c>
      <c r="M21" s="30">
        <f>M18+M19+M20</f>
        <v>0</v>
      </c>
      <c r="N21" s="14" t="s">
        <v>23</v>
      </c>
      <c r="O21" s="2">
        <f>O18+O19+O20</f>
        <v>0</v>
      </c>
      <c r="P21" s="179"/>
    </row>
    <row r="22" spans="1:16" ht="14.25" customHeight="1">
      <c r="A22" s="216">
        <v>5</v>
      </c>
      <c r="B22" s="169"/>
      <c r="C22" s="228"/>
      <c r="D22" s="221"/>
      <c r="E22" s="54" t="s">
        <v>6</v>
      </c>
      <c r="F22" s="58"/>
      <c r="G22" s="17"/>
      <c r="H22" s="61"/>
      <c r="I22" s="26"/>
      <c r="J22" s="64"/>
      <c r="K22" s="20"/>
      <c r="L22" s="61"/>
      <c r="M22" s="26"/>
      <c r="N22" s="58"/>
      <c r="O22" s="23"/>
      <c r="P22" s="223">
        <f>G25+I25+K25+M25+O25</f>
        <v>0</v>
      </c>
    </row>
    <row r="23" spans="1:16" ht="14.25" customHeight="1">
      <c r="A23" s="217"/>
      <c r="B23" s="169"/>
      <c r="C23" s="229"/>
      <c r="D23" s="173"/>
      <c r="E23" s="55" t="s">
        <v>7</v>
      </c>
      <c r="F23" s="59"/>
      <c r="G23" s="18"/>
      <c r="H23" s="62"/>
      <c r="I23" s="27"/>
      <c r="J23" s="65"/>
      <c r="K23" s="21"/>
      <c r="L23" s="62"/>
      <c r="M23" s="27"/>
      <c r="N23" s="59"/>
      <c r="O23" s="24"/>
      <c r="P23" s="224"/>
    </row>
    <row r="24" spans="1:16" ht="14.25" customHeight="1">
      <c r="A24" s="217"/>
      <c r="B24" s="169"/>
      <c r="C24" s="229"/>
      <c r="D24" s="173"/>
      <c r="E24" s="56" t="s">
        <v>8</v>
      </c>
      <c r="F24" s="60"/>
      <c r="G24" s="19"/>
      <c r="H24" s="63"/>
      <c r="I24" s="28"/>
      <c r="J24" s="66"/>
      <c r="K24" s="22"/>
      <c r="L24" s="63"/>
      <c r="M24" s="28"/>
      <c r="N24" s="60"/>
      <c r="O24" s="25"/>
      <c r="P24" s="224"/>
    </row>
    <row r="25" spans="1:16" ht="14.25" customHeight="1">
      <c r="A25" s="218"/>
      <c r="B25" s="170"/>
      <c r="C25" s="230"/>
      <c r="D25" s="174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224"/>
    </row>
    <row r="26" spans="1:16" ht="14.25" customHeight="1">
      <c r="A26" s="182">
        <v>6</v>
      </c>
      <c r="B26" s="169"/>
      <c r="C26" s="171"/>
      <c r="D26" s="173"/>
      <c r="E26" s="3" t="s">
        <v>6</v>
      </c>
      <c r="F26" s="58"/>
      <c r="G26" s="17"/>
      <c r="H26" s="61"/>
      <c r="I26" s="26"/>
      <c r="J26" s="64"/>
      <c r="K26" s="20"/>
      <c r="L26" s="61"/>
      <c r="M26" s="26"/>
      <c r="N26" s="58"/>
      <c r="O26" s="23"/>
      <c r="P26" s="223">
        <f>G29+I29+K29+M29+O29</f>
        <v>0</v>
      </c>
    </row>
    <row r="27" spans="1:16" ht="14.25" customHeight="1">
      <c r="A27" s="182"/>
      <c r="B27" s="169"/>
      <c r="C27" s="171"/>
      <c r="D27" s="173"/>
      <c r="E27" s="4" t="s">
        <v>7</v>
      </c>
      <c r="F27" s="59"/>
      <c r="G27" s="18"/>
      <c r="H27" s="62"/>
      <c r="I27" s="27"/>
      <c r="J27" s="65"/>
      <c r="K27" s="21"/>
      <c r="L27" s="62"/>
      <c r="M27" s="27"/>
      <c r="N27" s="59"/>
      <c r="O27" s="24"/>
      <c r="P27" s="178"/>
    </row>
    <row r="28" spans="1:16" ht="14.25" customHeight="1">
      <c r="A28" s="182"/>
      <c r="B28" s="169"/>
      <c r="C28" s="171"/>
      <c r="D28" s="173"/>
      <c r="E28" s="5" t="s">
        <v>8</v>
      </c>
      <c r="F28" s="60"/>
      <c r="G28" s="19"/>
      <c r="H28" s="63"/>
      <c r="I28" s="28"/>
      <c r="J28" s="66"/>
      <c r="K28" s="22"/>
      <c r="L28" s="63"/>
      <c r="M28" s="28"/>
      <c r="N28" s="60"/>
      <c r="O28" s="25"/>
      <c r="P28" s="178"/>
    </row>
    <row r="29" spans="1:16" ht="14.25" customHeight="1">
      <c r="A29" s="183"/>
      <c r="B29" s="170"/>
      <c r="C29" s="172"/>
      <c r="D29" s="174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79"/>
    </row>
    <row r="30" spans="1:16" ht="14.25" customHeight="1">
      <c r="A30" s="182">
        <v>7</v>
      </c>
      <c r="B30" s="169"/>
      <c r="C30" s="171"/>
      <c r="D30" s="173"/>
      <c r="E30" s="3" t="s">
        <v>6</v>
      </c>
      <c r="F30" s="58"/>
      <c r="G30" s="17"/>
      <c r="H30" s="61"/>
      <c r="I30" s="26"/>
      <c r="J30" s="64"/>
      <c r="K30" s="20"/>
      <c r="L30" s="61"/>
      <c r="M30" s="26"/>
      <c r="N30" s="58"/>
      <c r="O30" s="23"/>
      <c r="P30" s="177">
        <f>G33+I33+K33+M33+O33</f>
        <v>0</v>
      </c>
    </row>
    <row r="31" spans="1:16" ht="14.25" customHeight="1">
      <c r="A31" s="182"/>
      <c r="B31" s="169"/>
      <c r="C31" s="171"/>
      <c r="D31" s="173"/>
      <c r="E31" s="4" t="s">
        <v>7</v>
      </c>
      <c r="F31" s="59"/>
      <c r="G31" s="18"/>
      <c r="H31" s="62"/>
      <c r="I31" s="27"/>
      <c r="J31" s="65"/>
      <c r="K31" s="21"/>
      <c r="L31" s="62"/>
      <c r="M31" s="27"/>
      <c r="N31" s="59"/>
      <c r="O31" s="24"/>
      <c r="P31" s="178"/>
    </row>
    <row r="32" spans="1:16" ht="14.25" customHeight="1">
      <c r="A32" s="182"/>
      <c r="B32" s="169"/>
      <c r="C32" s="171"/>
      <c r="D32" s="173"/>
      <c r="E32" s="5" t="s">
        <v>8</v>
      </c>
      <c r="F32" s="60"/>
      <c r="G32" s="19"/>
      <c r="H32" s="63"/>
      <c r="I32" s="28"/>
      <c r="J32" s="66"/>
      <c r="K32" s="22"/>
      <c r="L32" s="63"/>
      <c r="M32" s="28"/>
      <c r="N32" s="60"/>
      <c r="O32" s="25"/>
      <c r="P32" s="178"/>
    </row>
    <row r="33" spans="1:16" ht="14.25" customHeight="1">
      <c r="A33" s="183"/>
      <c r="B33" s="170"/>
      <c r="C33" s="172"/>
      <c r="D33" s="174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79"/>
    </row>
    <row r="34" spans="1:16" ht="14.25" customHeight="1">
      <c r="A34" s="212">
        <v>8</v>
      </c>
      <c r="B34" s="214"/>
      <c r="C34" s="226"/>
      <c r="D34" s="221"/>
      <c r="E34" s="36" t="s">
        <v>6</v>
      </c>
      <c r="F34" s="67"/>
      <c r="G34" s="37"/>
      <c r="H34" s="68"/>
      <c r="I34" s="38"/>
      <c r="J34" s="69"/>
      <c r="K34" s="39"/>
      <c r="L34" s="68"/>
      <c r="M34" s="38"/>
      <c r="N34" s="67"/>
      <c r="O34" s="40"/>
      <c r="P34" s="223">
        <f>G37+I37+K37+M37+O37</f>
        <v>0</v>
      </c>
    </row>
    <row r="35" spans="1:16" ht="14.25" customHeight="1">
      <c r="A35" s="182"/>
      <c r="B35" s="169"/>
      <c r="C35" s="171"/>
      <c r="D35" s="173"/>
      <c r="E35" s="4" t="s">
        <v>7</v>
      </c>
      <c r="F35" s="59"/>
      <c r="G35" s="18"/>
      <c r="H35" s="62"/>
      <c r="I35" s="27"/>
      <c r="J35" s="65"/>
      <c r="K35" s="21"/>
      <c r="L35" s="62"/>
      <c r="M35" s="27"/>
      <c r="N35" s="59"/>
      <c r="O35" s="24"/>
      <c r="P35" s="178"/>
    </row>
    <row r="36" spans="1:16" ht="14.25" customHeight="1">
      <c r="A36" s="182"/>
      <c r="B36" s="169"/>
      <c r="C36" s="171"/>
      <c r="D36" s="173"/>
      <c r="E36" s="5" t="s">
        <v>8</v>
      </c>
      <c r="F36" s="60"/>
      <c r="G36" s="19"/>
      <c r="H36" s="63"/>
      <c r="I36" s="28"/>
      <c r="J36" s="66"/>
      <c r="K36" s="22"/>
      <c r="L36" s="63"/>
      <c r="M36" s="28"/>
      <c r="N36" s="60"/>
      <c r="O36" s="25"/>
      <c r="P36" s="178"/>
    </row>
    <row r="37" spans="1:16" ht="14.25" customHeight="1" thickBot="1">
      <c r="A37" s="213"/>
      <c r="B37" s="215"/>
      <c r="C37" s="227"/>
      <c r="D37" s="222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225"/>
    </row>
    <row r="38" spans="1:16" ht="15.75" thickTop="1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</row>
  </sheetData>
  <sheetProtection/>
  <mergeCells count="50">
    <mergeCell ref="A10:A13"/>
    <mergeCell ref="B10:B13"/>
    <mergeCell ref="C10:C13"/>
    <mergeCell ref="D10:D13"/>
    <mergeCell ref="A18:A21"/>
    <mergeCell ref="B18:B21"/>
    <mergeCell ref="C18:C21"/>
    <mergeCell ref="D18:D21"/>
    <mergeCell ref="D1:E1"/>
    <mergeCell ref="F1:I1"/>
    <mergeCell ref="K1:O1"/>
    <mergeCell ref="A2:A5"/>
    <mergeCell ref="B2:B5"/>
    <mergeCell ref="C2:C5"/>
    <mergeCell ref="D2:D5"/>
    <mergeCell ref="B1:C1"/>
    <mergeCell ref="P2:P5"/>
    <mergeCell ref="A6:A9"/>
    <mergeCell ref="B6:B9"/>
    <mergeCell ref="C6:C9"/>
    <mergeCell ref="D6:D9"/>
    <mergeCell ref="P6:P9"/>
    <mergeCell ref="E2:E5"/>
    <mergeCell ref="P10:P13"/>
    <mergeCell ref="A14:A17"/>
    <mergeCell ref="B14:B17"/>
    <mergeCell ref="C14:C17"/>
    <mergeCell ref="D14:D17"/>
    <mergeCell ref="P14:P17"/>
    <mergeCell ref="P18:P21"/>
    <mergeCell ref="A22:A25"/>
    <mergeCell ref="B22:B25"/>
    <mergeCell ref="C22:C25"/>
    <mergeCell ref="D22:D25"/>
    <mergeCell ref="P22:P25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A34:A37"/>
    <mergeCell ref="B34:B37"/>
    <mergeCell ref="C34:C37"/>
    <mergeCell ref="D34:D37"/>
    <mergeCell ref="P34:P37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25">
      <selection activeCell="A38" sqref="A38:IV38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20.25" thickBot="1">
      <c r="A1" s="126" t="str">
        <f>Fornara!$A$1</f>
        <v>*</v>
      </c>
      <c r="B1" s="167" t="s">
        <v>123</v>
      </c>
      <c r="C1" s="168"/>
      <c r="D1" s="180" t="s">
        <v>217</v>
      </c>
      <c r="E1" s="181"/>
      <c r="F1" s="184" t="s">
        <v>10</v>
      </c>
      <c r="G1" s="185"/>
      <c r="H1" s="185"/>
      <c r="I1" s="185"/>
      <c r="J1" s="15">
        <f>G3+I3+K3+M3+O3</f>
        <v>310</v>
      </c>
      <c r="K1" s="186" t="s">
        <v>11</v>
      </c>
      <c r="L1" s="187"/>
      <c r="M1" s="185"/>
      <c r="N1" s="185"/>
      <c r="O1" s="185"/>
      <c r="P1" s="16">
        <f>G4+I4+K4+M4+O4</f>
        <v>310</v>
      </c>
    </row>
    <row r="2" spans="1:16" ht="19.5" customHeight="1" thickTop="1">
      <c r="A2" s="201" t="s">
        <v>15</v>
      </c>
      <c r="B2" s="204" t="s">
        <v>2</v>
      </c>
      <c r="C2" s="208" t="s">
        <v>3</v>
      </c>
      <c r="D2" s="188" t="s">
        <v>4</v>
      </c>
      <c r="E2" s="192" t="s">
        <v>5</v>
      </c>
      <c r="F2" s="125" t="s">
        <v>18</v>
      </c>
      <c r="G2" s="127" t="str">
        <f>Fornara!$G$2</f>
        <v>*</v>
      </c>
      <c r="H2" s="124" t="s">
        <v>19</v>
      </c>
      <c r="I2" s="127" t="str">
        <f>Fornara!$I$2</f>
        <v>*</v>
      </c>
      <c r="J2" s="125" t="s">
        <v>307</v>
      </c>
      <c r="K2" s="127" t="str">
        <f>Fornara!$K$2</f>
        <v>*</v>
      </c>
      <c r="L2" s="124" t="s">
        <v>20</v>
      </c>
      <c r="M2" s="127" t="str">
        <f>Fornara!$M$2</f>
        <v>*</v>
      </c>
      <c r="N2" s="125" t="s">
        <v>21</v>
      </c>
      <c r="O2" s="127" t="str">
        <f>Fornara!$O$2</f>
        <v>*</v>
      </c>
      <c r="P2" s="195" t="s">
        <v>9</v>
      </c>
    </row>
    <row r="3" spans="1:16" ht="15" customHeight="1">
      <c r="A3" s="202"/>
      <c r="B3" s="205"/>
      <c r="C3" s="209"/>
      <c r="D3" s="189"/>
      <c r="E3" s="193"/>
      <c r="F3" s="6" t="s">
        <v>16</v>
      </c>
      <c r="G3" s="7">
        <f>'PIANO SETT. DEI PASTI'!E12</f>
        <v>62</v>
      </c>
      <c r="H3" s="31" t="s">
        <v>16</v>
      </c>
      <c r="I3" s="32">
        <f>'PIANO SETT. DEI PASTI'!H12</f>
        <v>62</v>
      </c>
      <c r="J3" s="6" t="s">
        <v>16</v>
      </c>
      <c r="K3" s="7">
        <f>'PIANO SETT. DEI PASTI'!K12</f>
        <v>62</v>
      </c>
      <c r="L3" s="31" t="s">
        <v>16</v>
      </c>
      <c r="M3" s="33">
        <f>'PIANO SETT. DEI PASTI'!N12</f>
        <v>62</v>
      </c>
      <c r="N3" s="6" t="s">
        <v>16</v>
      </c>
      <c r="O3" s="8">
        <f>'PIANO SETT. DEI PASTI'!Q12</f>
        <v>62</v>
      </c>
      <c r="P3" s="196"/>
    </row>
    <row r="4" spans="1:16" ht="15" customHeight="1">
      <c r="A4" s="202"/>
      <c r="B4" s="206"/>
      <c r="C4" s="210"/>
      <c r="D4" s="190"/>
      <c r="E4" s="194"/>
      <c r="F4" s="47" t="s">
        <v>17</v>
      </c>
      <c r="G4" s="48">
        <f>G3</f>
        <v>62</v>
      </c>
      <c r="H4" s="49" t="s">
        <v>17</v>
      </c>
      <c r="I4" s="50">
        <f>I3</f>
        <v>62</v>
      </c>
      <c r="J4" s="47" t="s">
        <v>17</v>
      </c>
      <c r="K4" s="51">
        <f>K3</f>
        <v>62</v>
      </c>
      <c r="L4" s="49" t="s">
        <v>17</v>
      </c>
      <c r="M4" s="73">
        <f>M3</f>
        <v>62</v>
      </c>
      <c r="N4" s="47" t="s">
        <v>17</v>
      </c>
      <c r="O4" s="53">
        <f>O3</f>
        <v>62</v>
      </c>
      <c r="P4" s="197"/>
    </row>
    <row r="5" spans="1:16" ht="15" customHeight="1" thickBot="1">
      <c r="A5" s="203"/>
      <c r="B5" s="207"/>
      <c r="C5" s="211"/>
      <c r="D5" s="191"/>
      <c r="E5" s="191"/>
      <c r="F5" s="9" t="s">
        <v>22</v>
      </c>
      <c r="G5" s="11"/>
      <c r="H5" s="10" t="s">
        <v>22</v>
      </c>
      <c r="I5" s="13"/>
      <c r="J5" s="9" t="s">
        <v>22</v>
      </c>
      <c r="K5" s="11"/>
      <c r="L5" s="12" t="s">
        <v>22</v>
      </c>
      <c r="M5" s="13"/>
      <c r="N5" s="9" t="s">
        <v>22</v>
      </c>
      <c r="O5" s="11"/>
      <c r="P5" s="198"/>
    </row>
    <row r="6" spans="1:16" ht="14.25" customHeight="1" thickTop="1">
      <c r="A6" s="182">
        <v>1</v>
      </c>
      <c r="B6" s="199" t="s">
        <v>124</v>
      </c>
      <c r="C6" s="171" t="s">
        <v>49</v>
      </c>
      <c r="D6" s="173"/>
      <c r="E6" s="3" t="s">
        <v>6</v>
      </c>
      <c r="F6" s="61" t="s">
        <v>252</v>
      </c>
      <c r="G6" s="17">
        <v>2.6</v>
      </c>
      <c r="H6" s="61" t="s">
        <v>252</v>
      </c>
      <c r="I6" s="17">
        <v>2.6</v>
      </c>
      <c r="J6" s="61" t="s">
        <v>252</v>
      </c>
      <c r="K6" s="17">
        <v>2.6</v>
      </c>
      <c r="L6" s="61" t="s">
        <v>252</v>
      </c>
      <c r="M6" s="17">
        <v>2.6</v>
      </c>
      <c r="N6" s="61" t="s">
        <v>252</v>
      </c>
      <c r="O6" s="17">
        <v>2.6</v>
      </c>
      <c r="P6" s="177">
        <f>G9+I9+K9+M9+O9</f>
        <v>23</v>
      </c>
    </row>
    <row r="7" spans="1:16" ht="14.25" customHeight="1">
      <c r="A7" s="182"/>
      <c r="B7" s="199"/>
      <c r="C7" s="171"/>
      <c r="D7" s="173"/>
      <c r="E7" s="4" t="s">
        <v>7</v>
      </c>
      <c r="F7" s="62" t="s">
        <v>47</v>
      </c>
      <c r="G7" s="18">
        <v>1</v>
      </c>
      <c r="H7" s="62" t="s">
        <v>47</v>
      </c>
      <c r="I7" s="18">
        <v>1</v>
      </c>
      <c r="J7" s="62" t="s">
        <v>47</v>
      </c>
      <c r="K7" s="18">
        <v>1</v>
      </c>
      <c r="L7" s="62" t="s">
        <v>47</v>
      </c>
      <c r="M7" s="18">
        <v>1</v>
      </c>
      <c r="N7" s="62" t="s">
        <v>47</v>
      </c>
      <c r="O7" s="18">
        <v>1</v>
      </c>
      <c r="P7" s="178"/>
    </row>
    <row r="8" spans="1:16" ht="14.25" customHeight="1">
      <c r="A8" s="182"/>
      <c r="B8" s="199"/>
      <c r="C8" s="171"/>
      <c r="D8" s="173"/>
      <c r="E8" s="5" t="s">
        <v>8</v>
      </c>
      <c r="F8" s="70" t="s">
        <v>101</v>
      </c>
      <c r="G8" s="19">
        <v>1</v>
      </c>
      <c r="H8" s="70" t="s">
        <v>101</v>
      </c>
      <c r="I8" s="19">
        <v>1</v>
      </c>
      <c r="J8" s="70" t="s">
        <v>101</v>
      </c>
      <c r="K8" s="19">
        <v>1</v>
      </c>
      <c r="L8" s="70" t="s">
        <v>101</v>
      </c>
      <c r="M8" s="19">
        <v>1</v>
      </c>
      <c r="N8" s="70" t="s">
        <v>101</v>
      </c>
      <c r="O8" s="19">
        <v>1</v>
      </c>
      <c r="P8" s="178"/>
    </row>
    <row r="9" spans="1:16" ht="14.25" customHeight="1">
      <c r="A9" s="183"/>
      <c r="B9" s="200"/>
      <c r="C9" s="172"/>
      <c r="D9" s="174"/>
      <c r="E9" s="35"/>
      <c r="F9" s="14" t="s">
        <v>23</v>
      </c>
      <c r="G9" s="1">
        <f>G6+G7+G8</f>
        <v>4.6</v>
      </c>
      <c r="H9" s="29" t="s">
        <v>23</v>
      </c>
      <c r="I9" s="30">
        <f>I6+I7+I8</f>
        <v>4.6</v>
      </c>
      <c r="J9" s="14" t="s">
        <v>23</v>
      </c>
      <c r="K9" s="1">
        <f>K6+K7+K8</f>
        <v>4.6</v>
      </c>
      <c r="L9" s="29" t="s">
        <v>23</v>
      </c>
      <c r="M9" s="30">
        <f>M6+M7+M8</f>
        <v>4.6</v>
      </c>
      <c r="N9" s="14" t="s">
        <v>23</v>
      </c>
      <c r="O9" s="2">
        <f>O6+O7+O8</f>
        <v>4.6</v>
      </c>
      <c r="P9" s="179"/>
    </row>
    <row r="10" spans="1:16" ht="14.25" customHeight="1">
      <c r="A10" s="182">
        <v>2</v>
      </c>
      <c r="B10" s="214" t="s">
        <v>125</v>
      </c>
      <c r="C10" s="171" t="s">
        <v>60</v>
      </c>
      <c r="D10" s="173"/>
      <c r="E10" s="3" t="s">
        <v>6</v>
      </c>
      <c r="F10" s="71" t="s">
        <v>239</v>
      </c>
      <c r="G10" s="17">
        <v>1.4</v>
      </c>
      <c r="H10" s="71" t="s">
        <v>239</v>
      </c>
      <c r="I10" s="17">
        <v>1.4</v>
      </c>
      <c r="J10" s="71" t="s">
        <v>239</v>
      </c>
      <c r="K10" s="17">
        <v>1.4</v>
      </c>
      <c r="L10" s="71" t="s">
        <v>239</v>
      </c>
      <c r="M10" s="17">
        <v>1.4</v>
      </c>
      <c r="N10" s="71" t="s">
        <v>239</v>
      </c>
      <c r="O10" s="17">
        <v>1.4</v>
      </c>
      <c r="P10" s="177">
        <f>G13+I13+K13+M13+O13</f>
        <v>17</v>
      </c>
    </row>
    <row r="11" spans="1:16" ht="14.25" customHeight="1">
      <c r="A11" s="182"/>
      <c r="B11" s="169"/>
      <c r="C11" s="171"/>
      <c r="D11" s="173"/>
      <c r="E11" s="4" t="s">
        <v>7</v>
      </c>
      <c r="F11" s="62" t="s">
        <v>59</v>
      </c>
      <c r="G11" s="18">
        <v>1</v>
      </c>
      <c r="H11" s="62" t="s">
        <v>126</v>
      </c>
      <c r="I11" s="18">
        <v>1</v>
      </c>
      <c r="J11" s="62" t="s">
        <v>126</v>
      </c>
      <c r="K11" s="18">
        <v>1</v>
      </c>
      <c r="L11" s="62" t="s">
        <v>126</v>
      </c>
      <c r="M11" s="18">
        <v>1</v>
      </c>
      <c r="N11" s="62" t="s">
        <v>126</v>
      </c>
      <c r="O11" s="18">
        <v>1</v>
      </c>
      <c r="P11" s="178"/>
    </row>
    <row r="12" spans="1:16" ht="14.25" customHeight="1">
      <c r="A12" s="182"/>
      <c r="B12" s="169"/>
      <c r="C12" s="171"/>
      <c r="D12" s="173"/>
      <c r="E12" s="5" t="s">
        <v>8</v>
      </c>
      <c r="F12" s="70" t="s">
        <v>101</v>
      </c>
      <c r="G12" s="19">
        <v>1</v>
      </c>
      <c r="H12" s="70" t="s">
        <v>101</v>
      </c>
      <c r="I12" s="19">
        <v>1</v>
      </c>
      <c r="J12" s="70" t="s">
        <v>101</v>
      </c>
      <c r="K12" s="19">
        <v>1</v>
      </c>
      <c r="L12" s="70" t="s">
        <v>101</v>
      </c>
      <c r="M12" s="19">
        <v>1</v>
      </c>
      <c r="N12" s="70" t="s">
        <v>101</v>
      </c>
      <c r="O12" s="19">
        <v>1</v>
      </c>
      <c r="P12" s="178"/>
    </row>
    <row r="13" spans="1:16" ht="14.25" customHeight="1">
      <c r="A13" s="183"/>
      <c r="B13" s="170"/>
      <c r="C13" s="172"/>
      <c r="D13" s="174"/>
      <c r="E13" s="35"/>
      <c r="F13" s="14" t="s">
        <v>23</v>
      </c>
      <c r="G13" s="1">
        <f>G10+G11+G12</f>
        <v>3.4</v>
      </c>
      <c r="H13" s="29" t="s">
        <v>23</v>
      </c>
      <c r="I13" s="30">
        <f>I10+I11+I12</f>
        <v>3.4</v>
      </c>
      <c r="J13" s="14" t="s">
        <v>23</v>
      </c>
      <c r="K13" s="1">
        <f>K10+K11+K12</f>
        <v>3.4</v>
      </c>
      <c r="L13" s="29" t="s">
        <v>23</v>
      </c>
      <c r="M13" s="30">
        <f>M10+M11+M12</f>
        <v>3.4</v>
      </c>
      <c r="N13" s="14" t="s">
        <v>23</v>
      </c>
      <c r="O13" s="2">
        <f>O10+O11+O12</f>
        <v>3.4</v>
      </c>
      <c r="P13" s="179"/>
    </row>
    <row r="14" spans="1:16" ht="14.25" customHeight="1">
      <c r="A14" s="182">
        <v>3</v>
      </c>
      <c r="B14" s="214"/>
      <c r="C14" s="171"/>
      <c r="D14" s="173"/>
      <c r="E14" s="3" t="s">
        <v>6</v>
      </c>
      <c r="F14" s="71"/>
      <c r="G14" s="17"/>
      <c r="H14" s="61"/>
      <c r="I14" s="17"/>
      <c r="J14" s="71"/>
      <c r="K14" s="17"/>
      <c r="L14" s="61"/>
      <c r="M14" s="17"/>
      <c r="N14" s="71"/>
      <c r="O14" s="17"/>
      <c r="P14" s="177">
        <f>G17+I17+K17+M17+O17</f>
        <v>0</v>
      </c>
    </row>
    <row r="15" spans="1:16" ht="14.25" customHeight="1">
      <c r="A15" s="182"/>
      <c r="B15" s="169"/>
      <c r="C15" s="171"/>
      <c r="D15" s="173"/>
      <c r="E15" s="4" t="s">
        <v>7</v>
      </c>
      <c r="F15" s="62"/>
      <c r="G15" s="18"/>
      <c r="H15" s="62"/>
      <c r="I15" s="18"/>
      <c r="J15" s="62"/>
      <c r="K15" s="18"/>
      <c r="L15" s="62"/>
      <c r="M15" s="18"/>
      <c r="N15" s="62"/>
      <c r="O15" s="18"/>
      <c r="P15" s="178"/>
    </row>
    <row r="16" spans="1:16" ht="14.25" customHeight="1">
      <c r="A16" s="182"/>
      <c r="B16" s="169"/>
      <c r="C16" s="171"/>
      <c r="D16" s="173"/>
      <c r="E16" s="5" t="s">
        <v>8</v>
      </c>
      <c r="F16" s="70"/>
      <c r="G16" s="19"/>
      <c r="H16" s="70"/>
      <c r="I16" s="19"/>
      <c r="J16" s="70"/>
      <c r="K16" s="19"/>
      <c r="L16" s="70"/>
      <c r="M16" s="19"/>
      <c r="N16" s="70"/>
      <c r="O16" s="19"/>
      <c r="P16" s="178"/>
    </row>
    <row r="17" spans="1:16" ht="14.25" customHeight="1">
      <c r="A17" s="183"/>
      <c r="B17" s="170"/>
      <c r="C17" s="172"/>
      <c r="D17" s="174"/>
      <c r="E17" s="35"/>
      <c r="F17" s="14" t="s">
        <v>23</v>
      </c>
      <c r="G17" s="1">
        <f>G14+G15+G16</f>
        <v>0</v>
      </c>
      <c r="H17" s="29" t="s">
        <v>23</v>
      </c>
      <c r="I17" s="30">
        <f>I14+I15+I16</f>
        <v>0</v>
      </c>
      <c r="J17" s="14" t="s">
        <v>23</v>
      </c>
      <c r="K17" s="1">
        <f>K14+K15+K16</f>
        <v>0</v>
      </c>
      <c r="L17" s="29" t="s">
        <v>23</v>
      </c>
      <c r="M17" s="30">
        <f>M14+M15+M16</f>
        <v>0</v>
      </c>
      <c r="N17" s="14" t="s">
        <v>23</v>
      </c>
      <c r="O17" s="2">
        <f>O14+O15+O16</f>
        <v>0</v>
      </c>
      <c r="P17" s="179"/>
    </row>
    <row r="18" spans="1:16" ht="14.25" customHeight="1">
      <c r="A18" s="182">
        <v>4</v>
      </c>
      <c r="B18" s="214"/>
      <c r="C18" s="171"/>
      <c r="D18" s="173"/>
      <c r="E18" s="3" t="s">
        <v>6</v>
      </c>
      <c r="F18" s="71"/>
      <c r="G18" s="17"/>
      <c r="H18" s="61"/>
      <c r="I18" s="26"/>
      <c r="J18" s="71"/>
      <c r="K18" s="17"/>
      <c r="L18" s="61"/>
      <c r="M18" s="26"/>
      <c r="N18" s="71"/>
      <c r="O18" s="17"/>
      <c r="P18" s="177">
        <f>G21+I21+K21+M21+O21</f>
        <v>0</v>
      </c>
    </row>
    <row r="19" spans="1:16" ht="14.25" customHeight="1">
      <c r="A19" s="182"/>
      <c r="B19" s="169"/>
      <c r="C19" s="171"/>
      <c r="D19" s="173"/>
      <c r="E19" s="4" t="s">
        <v>7</v>
      </c>
      <c r="F19" s="62"/>
      <c r="G19" s="18"/>
      <c r="H19" s="62"/>
      <c r="I19" s="27"/>
      <c r="J19" s="62"/>
      <c r="K19" s="18"/>
      <c r="L19" s="62"/>
      <c r="M19" s="27"/>
      <c r="N19" s="62"/>
      <c r="O19" s="18"/>
      <c r="P19" s="178"/>
    </row>
    <row r="20" spans="1:16" ht="14.25" customHeight="1">
      <c r="A20" s="182"/>
      <c r="B20" s="169"/>
      <c r="C20" s="171"/>
      <c r="D20" s="173"/>
      <c r="E20" s="5" t="s">
        <v>8</v>
      </c>
      <c r="F20" s="72"/>
      <c r="G20" s="19"/>
      <c r="H20" s="63"/>
      <c r="I20" s="28"/>
      <c r="J20" s="72"/>
      <c r="K20" s="19"/>
      <c r="L20" s="63"/>
      <c r="M20" s="28"/>
      <c r="N20" s="72"/>
      <c r="O20" s="19"/>
      <c r="P20" s="178"/>
    </row>
    <row r="21" spans="1:16" ht="14.25" customHeight="1">
      <c r="A21" s="183"/>
      <c r="B21" s="170"/>
      <c r="C21" s="172"/>
      <c r="D21" s="174"/>
      <c r="E21" s="35"/>
      <c r="F21" s="14" t="s">
        <v>23</v>
      </c>
      <c r="G21" s="1">
        <f>G18+G19+G20</f>
        <v>0</v>
      </c>
      <c r="H21" s="29" t="s">
        <v>23</v>
      </c>
      <c r="I21" s="30">
        <f>I18+I19+I20</f>
        <v>0</v>
      </c>
      <c r="J21" s="14" t="s">
        <v>23</v>
      </c>
      <c r="K21" s="1">
        <f>K18+K19+K20</f>
        <v>0</v>
      </c>
      <c r="L21" s="29" t="s">
        <v>23</v>
      </c>
      <c r="M21" s="30">
        <f>M18+M19+M20</f>
        <v>0</v>
      </c>
      <c r="N21" s="14" t="s">
        <v>23</v>
      </c>
      <c r="O21" s="2">
        <f>O18+O19+O20</f>
        <v>0</v>
      </c>
      <c r="P21" s="179"/>
    </row>
    <row r="22" spans="1:16" ht="14.25" customHeight="1">
      <c r="A22" s="216">
        <v>5</v>
      </c>
      <c r="B22" s="214"/>
      <c r="C22" s="171"/>
      <c r="D22" s="221"/>
      <c r="E22" s="54" t="s">
        <v>6</v>
      </c>
      <c r="F22" s="71"/>
      <c r="G22" s="17"/>
      <c r="H22" s="71"/>
      <c r="I22" s="17"/>
      <c r="J22" s="71"/>
      <c r="K22" s="17"/>
      <c r="L22" s="71"/>
      <c r="M22" s="17"/>
      <c r="N22" s="71"/>
      <c r="O22" s="17"/>
      <c r="P22" s="223">
        <f>G25+I25+K25+M25+O25</f>
        <v>0</v>
      </c>
    </row>
    <row r="23" spans="1:16" ht="14.25" customHeight="1">
      <c r="A23" s="217"/>
      <c r="B23" s="169"/>
      <c r="C23" s="171"/>
      <c r="D23" s="173"/>
      <c r="E23" s="55" t="s">
        <v>7</v>
      </c>
      <c r="F23" s="62"/>
      <c r="G23" s="18"/>
      <c r="H23" s="62"/>
      <c r="I23" s="18"/>
      <c r="J23" s="62"/>
      <c r="K23" s="18"/>
      <c r="L23" s="62"/>
      <c r="M23" s="18"/>
      <c r="N23" s="62"/>
      <c r="O23" s="18"/>
      <c r="P23" s="224"/>
    </row>
    <row r="24" spans="1:16" ht="14.25" customHeight="1">
      <c r="A24" s="217"/>
      <c r="B24" s="169"/>
      <c r="C24" s="171"/>
      <c r="D24" s="173"/>
      <c r="E24" s="56" t="s">
        <v>8</v>
      </c>
      <c r="F24" s="72"/>
      <c r="G24" s="19"/>
      <c r="H24" s="72"/>
      <c r="I24" s="19"/>
      <c r="J24" s="72"/>
      <c r="K24" s="19"/>
      <c r="L24" s="72"/>
      <c r="M24" s="19"/>
      <c r="N24" s="72"/>
      <c r="O24" s="19"/>
      <c r="P24" s="224"/>
    </row>
    <row r="25" spans="1:16" ht="14.25" customHeight="1">
      <c r="A25" s="218"/>
      <c r="B25" s="170"/>
      <c r="C25" s="172"/>
      <c r="D25" s="174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224"/>
    </row>
    <row r="26" spans="1:16" ht="14.25" customHeight="1">
      <c r="A26" s="182">
        <v>6</v>
      </c>
      <c r="B26" s="214"/>
      <c r="C26" s="171"/>
      <c r="D26" s="173"/>
      <c r="E26" s="3" t="s">
        <v>6</v>
      </c>
      <c r="F26" s="71"/>
      <c r="G26" s="17"/>
      <c r="H26" s="71"/>
      <c r="I26" s="17"/>
      <c r="J26" s="71"/>
      <c r="K26" s="17"/>
      <c r="L26" s="71"/>
      <c r="M26" s="17"/>
      <c r="N26" s="71"/>
      <c r="O26" s="17"/>
      <c r="P26" s="223">
        <f>G29+I29+K29+M29+O29</f>
        <v>0</v>
      </c>
    </row>
    <row r="27" spans="1:16" ht="14.25" customHeight="1">
      <c r="A27" s="182"/>
      <c r="B27" s="169"/>
      <c r="C27" s="171"/>
      <c r="D27" s="173"/>
      <c r="E27" s="4" t="s">
        <v>7</v>
      </c>
      <c r="F27" s="62"/>
      <c r="G27" s="18"/>
      <c r="H27" s="62"/>
      <c r="I27" s="18"/>
      <c r="J27" s="62"/>
      <c r="K27" s="18"/>
      <c r="L27" s="62"/>
      <c r="M27" s="18"/>
      <c r="N27" s="62"/>
      <c r="O27" s="18"/>
      <c r="P27" s="178"/>
    </row>
    <row r="28" spans="1:16" ht="14.25" customHeight="1">
      <c r="A28" s="182"/>
      <c r="B28" s="169"/>
      <c r="C28" s="171"/>
      <c r="D28" s="173"/>
      <c r="E28" s="5" t="s">
        <v>8</v>
      </c>
      <c r="F28" s="72"/>
      <c r="G28" s="19"/>
      <c r="H28" s="72"/>
      <c r="I28" s="19"/>
      <c r="J28" s="72"/>
      <c r="K28" s="19"/>
      <c r="L28" s="72"/>
      <c r="M28" s="19"/>
      <c r="N28" s="72"/>
      <c r="O28" s="19"/>
      <c r="P28" s="178"/>
    </row>
    <row r="29" spans="1:16" ht="14.25" customHeight="1">
      <c r="A29" s="183"/>
      <c r="B29" s="170"/>
      <c r="C29" s="172"/>
      <c r="D29" s="174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79"/>
    </row>
    <row r="30" spans="1:16" ht="14.25" customHeight="1">
      <c r="A30" s="182">
        <v>7</v>
      </c>
      <c r="B30" s="214"/>
      <c r="C30" s="171"/>
      <c r="D30" s="173"/>
      <c r="E30" s="3" t="s">
        <v>6</v>
      </c>
      <c r="F30" s="71"/>
      <c r="G30" s="17"/>
      <c r="H30" s="61"/>
      <c r="I30" s="26"/>
      <c r="J30" s="71"/>
      <c r="K30" s="20"/>
      <c r="L30" s="61"/>
      <c r="M30" s="26"/>
      <c r="N30" s="71"/>
      <c r="O30" s="23"/>
      <c r="P30" s="177">
        <f>G33+I33+K33+M33+O33</f>
        <v>0</v>
      </c>
    </row>
    <row r="31" spans="1:16" ht="14.25" customHeight="1">
      <c r="A31" s="182"/>
      <c r="B31" s="169"/>
      <c r="C31" s="171"/>
      <c r="D31" s="173"/>
      <c r="E31" s="4" t="s">
        <v>7</v>
      </c>
      <c r="F31" s="62"/>
      <c r="G31" s="18"/>
      <c r="H31" s="62"/>
      <c r="I31" s="18"/>
      <c r="J31" s="62"/>
      <c r="K31" s="18"/>
      <c r="L31" s="62"/>
      <c r="M31" s="18"/>
      <c r="N31" s="62"/>
      <c r="O31" s="18"/>
      <c r="P31" s="178"/>
    </row>
    <row r="32" spans="1:16" ht="14.25" customHeight="1">
      <c r="A32" s="182"/>
      <c r="B32" s="169"/>
      <c r="C32" s="171"/>
      <c r="D32" s="173"/>
      <c r="E32" s="5" t="s">
        <v>8</v>
      </c>
      <c r="F32" s="72"/>
      <c r="G32" s="19"/>
      <c r="H32" s="72"/>
      <c r="I32" s="19"/>
      <c r="J32" s="72"/>
      <c r="K32" s="19"/>
      <c r="L32" s="72"/>
      <c r="M32" s="19"/>
      <c r="N32" s="72"/>
      <c r="O32" s="19"/>
      <c r="P32" s="178"/>
    </row>
    <row r="33" spans="1:16" ht="14.25" customHeight="1">
      <c r="A33" s="183"/>
      <c r="B33" s="170"/>
      <c r="C33" s="172"/>
      <c r="D33" s="174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79"/>
    </row>
    <row r="34" spans="1:16" ht="14.25" customHeight="1">
      <c r="A34" s="212">
        <v>8</v>
      </c>
      <c r="B34" s="214"/>
      <c r="C34" s="171"/>
      <c r="D34" s="173"/>
      <c r="E34" s="36" t="s">
        <v>6</v>
      </c>
      <c r="F34" s="67"/>
      <c r="G34" s="37"/>
      <c r="H34" s="71"/>
      <c r="I34" s="17"/>
      <c r="J34" s="69"/>
      <c r="K34" s="39"/>
      <c r="L34" s="71"/>
      <c r="M34" s="17"/>
      <c r="N34" s="67"/>
      <c r="O34" s="40"/>
      <c r="P34" s="223">
        <f>G37+I37+K37+M37+O37</f>
        <v>0</v>
      </c>
    </row>
    <row r="35" spans="1:16" ht="14.25" customHeight="1">
      <c r="A35" s="182"/>
      <c r="B35" s="169"/>
      <c r="C35" s="171"/>
      <c r="D35" s="173"/>
      <c r="E35" s="4" t="s">
        <v>7</v>
      </c>
      <c r="F35" s="74"/>
      <c r="G35" s="18"/>
      <c r="H35" s="74"/>
      <c r="I35" s="27"/>
      <c r="J35" s="74"/>
      <c r="K35" s="21"/>
      <c r="L35" s="74"/>
      <c r="M35" s="27"/>
      <c r="N35" s="74"/>
      <c r="O35" s="24"/>
      <c r="P35" s="178"/>
    </row>
    <row r="36" spans="1:16" ht="14.25" customHeight="1">
      <c r="A36" s="182"/>
      <c r="B36" s="169"/>
      <c r="C36" s="171"/>
      <c r="D36" s="173"/>
      <c r="E36" s="5" t="s">
        <v>8</v>
      </c>
      <c r="F36" s="70"/>
      <c r="G36" s="19"/>
      <c r="H36" s="70"/>
      <c r="I36" s="28"/>
      <c r="J36" s="70"/>
      <c r="K36" s="22"/>
      <c r="L36" s="70"/>
      <c r="M36" s="28"/>
      <c r="N36" s="70"/>
      <c r="O36" s="25"/>
      <c r="P36" s="178"/>
    </row>
    <row r="37" spans="1:16" ht="14.25" customHeight="1" thickBot="1">
      <c r="A37" s="213"/>
      <c r="B37" s="215"/>
      <c r="C37" s="172"/>
      <c r="D37" s="174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225"/>
    </row>
    <row r="38" spans="1:16" ht="15.75" thickTop="1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</row>
  </sheetData>
  <sheetProtection/>
  <mergeCells count="50">
    <mergeCell ref="A34:A37"/>
    <mergeCell ref="B34:B37"/>
    <mergeCell ref="C34:C37"/>
    <mergeCell ref="D34:D37"/>
    <mergeCell ref="P34:P37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A18:A21"/>
    <mergeCell ref="B18:B21"/>
    <mergeCell ref="C18:C21"/>
    <mergeCell ref="D18:D21"/>
    <mergeCell ref="P18:P21"/>
    <mergeCell ref="A22:A25"/>
    <mergeCell ref="B22:B25"/>
    <mergeCell ref="C22:C25"/>
    <mergeCell ref="D22:D25"/>
    <mergeCell ref="P22:P25"/>
    <mergeCell ref="A10:A13"/>
    <mergeCell ref="B10:B13"/>
    <mergeCell ref="C10:C13"/>
    <mergeCell ref="D10:D13"/>
    <mergeCell ref="P10:P13"/>
    <mergeCell ref="A14:A17"/>
    <mergeCell ref="B14:B17"/>
    <mergeCell ref="C14:C17"/>
    <mergeCell ref="D14:D17"/>
    <mergeCell ref="P14:P17"/>
    <mergeCell ref="P2:P5"/>
    <mergeCell ref="A6:A9"/>
    <mergeCell ref="B6:B9"/>
    <mergeCell ref="C6:C9"/>
    <mergeCell ref="D6:D9"/>
    <mergeCell ref="P6:P9"/>
    <mergeCell ref="B1:C1"/>
    <mergeCell ref="D1:E1"/>
    <mergeCell ref="F1:I1"/>
    <mergeCell ref="K1:O1"/>
    <mergeCell ref="A2:A5"/>
    <mergeCell ref="B2:B5"/>
    <mergeCell ref="C2:C5"/>
    <mergeCell ref="D2:D5"/>
    <mergeCell ref="E2:E5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25">
      <selection activeCell="A38" sqref="A38:IV38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20.25" thickBot="1">
      <c r="A1" s="126" t="str">
        <f>Fornara!$A$1</f>
        <v>*</v>
      </c>
      <c r="B1" s="167" t="s">
        <v>128</v>
      </c>
      <c r="C1" s="168"/>
      <c r="D1" s="180" t="s">
        <v>127</v>
      </c>
      <c r="E1" s="181"/>
      <c r="F1" s="184" t="s">
        <v>10</v>
      </c>
      <c r="G1" s="185"/>
      <c r="H1" s="185"/>
      <c r="I1" s="185"/>
      <c r="J1" s="76">
        <f>G3+I3+K3+M3+O3</f>
        <v>1260</v>
      </c>
      <c r="K1" s="186" t="s">
        <v>11</v>
      </c>
      <c r="L1" s="187"/>
      <c r="M1" s="185"/>
      <c r="N1" s="185"/>
      <c r="O1" s="185"/>
      <c r="P1" s="16">
        <f>G4+I4+K4+M4+O4</f>
        <v>335</v>
      </c>
    </row>
    <row r="2" spans="1:16" ht="19.5" customHeight="1" thickTop="1">
      <c r="A2" s="201" t="s">
        <v>15</v>
      </c>
      <c r="B2" s="204" t="s">
        <v>2</v>
      </c>
      <c r="C2" s="208" t="s">
        <v>3</v>
      </c>
      <c r="D2" s="188" t="s">
        <v>4</v>
      </c>
      <c r="E2" s="192" t="s">
        <v>5</v>
      </c>
      <c r="F2" s="125" t="s">
        <v>18</v>
      </c>
      <c r="G2" s="127" t="str">
        <f>Fornara!$G$2</f>
        <v>*</v>
      </c>
      <c r="H2" s="124" t="s">
        <v>19</v>
      </c>
      <c r="I2" s="127" t="str">
        <f>Fornara!$I$2</f>
        <v>*</v>
      </c>
      <c r="J2" s="125" t="s">
        <v>307</v>
      </c>
      <c r="K2" s="127" t="str">
        <f>Fornara!$K$2</f>
        <v>*</v>
      </c>
      <c r="L2" s="124" t="s">
        <v>20</v>
      </c>
      <c r="M2" s="127" t="str">
        <f>Fornara!$M$2</f>
        <v>*</v>
      </c>
      <c r="N2" s="125" t="s">
        <v>21</v>
      </c>
      <c r="O2" s="127" t="str">
        <f>Fornara!$O$2</f>
        <v>*</v>
      </c>
      <c r="P2" s="195" t="s">
        <v>9</v>
      </c>
    </row>
    <row r="3" spans="1:16" ht="15" customHeight="1">
      <c r="A3" s="202"/>
      <c r="B3" s="205"/>
      <c r="C3" s="209"/>
      <c r="D3" s="189"/>
      <c r="E3" s="193"/>
      <c r="F3" s="6" t="s">
        <v>16</v>
      </c>
      <c r="G3" s="7">
        <f>'PIANO SETT. DEI PASTI'!E24+'PIANO SETT. DEI PASTI'!E27+'PIANO SETT. DEI PASTI'!E26+'PIANO SETT. DEI PASTI'!F26+'PIANO SETT. DEI PASTI'!E13+'PIANO SETT. DEI PASTI'!E10+'PIANO SETT. DEI PASTI'!F10</f>
        <v>252</v>
      </c>
      <c r="H3" s="31" t="s">
        <v>16</v>
      </c>
      <c r="I3" s="32">
        <f>'PIANO SETT. DEI PASTI'!H24+'PIANO SETT. DEI PASTI'!H27+'PIANO SETT. DEI PASTI'!H26+'PIANO SETT. DEI PASTI'!I26+'PIANO SETT. DEI PASTI'!H13+'PIANO SETT. DEI PASTI'!H10+'PIANO SETT. DEI PASTI'!I10</f>
        <v>252</v>
      </c>
      <c r="J3" s="6" t="s">
        <v>16</v>
      </c>
      <c r="K3" s="7">
        <f>'PIANO SETT. DEI PASTI'!K24+'PIANO SETT. DEI PASTI'!K27+'PIANO SETT. DEI PASTI'!K26+'PIANO SETT. DEI PASTI'!L26+'PIANO SETT. DEI PASTI'!K13+'PIANO SETT. DEI PASTI'!K10+'PIANO SETT. DEI PASTI'!L10</f>
        <v>252</v>
      </c>
      <c r="L3" s="31" t="s">
        <v>16</v>
      </c>
      <c r="M3" s="33">
        <f>'PIANO SETT. DEI PASTI'!N24+'PIANO SETT. DEI PASTI'!N27+'PIANO SETT. DEI PASTI'!N26+'PIANO SETT. DEI PASTI'!O26+'PIANO SETT. DEI PASTI'!N13+'PIANO SETT. DEI PASTI'!N10+'PIANO SETT. DEI PASTI'!O10</f>
        <v>252</v>
      </c>
      <c r="N3" s="6" t="s">
        <v>16</v>
      </c>
      <c r="O3" s="8">
        <f>'PIANO SETT. DEI PASTI'!Q24+'PIANO SETT. DEI PASTI'!Q27+'PIANO SETT. DEI PASTI'!Q26+'PIANO SETT. DEI PASTI'!R26+'PIANO SETT. DEI PASTI'!Q13+'PIANO SETT. DEI PASTI'!Q10+'PIANO SETT. DEI PASTI'!R10</f>
        <v>252</v>
      </c>
      <c r="P3" s="196"/>
    </row>
    <row r="4" spans="1:16" ht="15" customHeight="1">
      <c r="A4" s="202"/>
      <c r="B4" s="206"/>
      <c r="C4" s="210"/>
      <c r="D4" s="190"/>
      <c r="E4" s="194"/>
      <c r="F4" s="47" t="s">
        <v>17</v>
      </c>
      <c r="G4" s="48">
        <f>'PIANO SETT. DEI PASTI'!E10+'PIANO SETT. DEI PASTI'!F10</f>
        <v>67</v>
      </c>
      <c r="H4" s="49" t="s">
        <v>17</v>
      </c>
      <c r="I4" s="50">
        <f>'PIANO SETT. DEI PASTI'!H10+'PIANO SETT. DEI PASTI'!I10</f>
        <v>67</v>
      </c>
      <c r="J4" s="47" t="s">
        <v>17</v>
      </c>
      <c r="K4" s="51">
        <f>'PIANO SETT. DEI PASTI'!K10+'PIANO SETT. DEI PASTI'!L10</f>
        <v>67</v>
      </c>
      <c r="L4" s="49" t="s">
        <v>17</v>
      </c>
      <c r="M4" s="73">
        <f>'PIANO SETT. DEI PASTI'!N10+'PIANO SETT. DEI PASTI'!O10</f>
        <v>67</v>
      </c>
      <c r="N4" s="47" t="s">
        <v>17</v>
      </c>
      <c r="O4" s="53">
        <f>'PIANO SETT. DEI PASTI'!Q10+'PIANO SETT. DEI PASTI'!R10</f>
        <v>67</v>
      </c>
      <c r="P4" s="197"/>
    </row>
    <row r="5" spans="1:16" ht="15" customHeight="1" thickBot="1">
      <c r="A5" s="203"/>
      <c r="B5" s="207"/>
      <c r="C5" s="211"/>
      <c r="D5" s="191"/>
      <c r="E5" s="191"/>
      <c r="F5" s="9" t="s">
        <v>22</v>
      </c>
      <c r="G5" s="11"/>
      <c r="H5" s="10" t="s">
        <v>22</v>
      </c>
      <c r="I5" s="13"/>
      <c r="J5" s="9" t="s">
        <v>22</v>
      </c>
      <c r="K5" s="11"/>
      <c r="L5" s="12" t="s">
        <v>22</v>
      </c>
      <c r="M5" s="13"/>
      <c r="N5" s="9" t="s">
        <v>22</v>
      </c>
      <c r="O5" s="11"/>
      <c r="P5" s="198"/>
    </row>
    <row r="6" spans="1:16" ht="14.25" customHeight="1" thickTop="1">
      <c r="A6" s="182">
        <v>1</v>
      </c>
      <c r="B6" s="199" t="s">
        <v>129</v>
      </c>
      <c r="C6" s="171" t="s">
        <v>49</v>
      </c>
      <c r="D6" s="173"/>
      <c r="E6" s="3" t="s">
        <v>6</v>
      </c>
      <c r="F6" s="61" t="s">
        <v>33</v>
      </c>
      <c r="G6" s="17">
        <v>3</v>
      </c>
      <c r="H6" s="61" t="s">
        <v>33</v>
      </c>
      <c r="I6" s="17">
        <v>3</v>
      </c>
      <c r="J6" s="61" t="s">
        <v>33</v>
      </c>
      <c r="K6" s="17">
        <v>3</v>
      </c>
      <c r="L6" s="61" t="s">
        <v>33</v>
      </c>
      <c r="M6" s="17">
        <v>3</v>
      </c>
      <c r="N6" s="61" t="s">
        <v>33</v>
      </c>
      <c r="O6" s="17">
        <v>3</v>
      </c>
      <c r="P6" s="177">
        <f>G9+I9+K9+M9+O9</f>
        <v>25</v>
      </c>
    </row>
    <row r="7" spans="1:16" ht="14.25" customHeight="1">
      <c r="A7" s="182"/>
      <c r="B7" s="199"/>
      <c r="C7" s="171"/>
      <c r="D7" s="173"/>
      <c r="E7" s="4" t="s">
        <v>7</v>
      </c>
      <c r="F7" s="62" t="s">
        <v>89</v>
      </c>
      <c r="G7" s="18">
        <v>1</v>
      </c>
      <c r="H7" s="62" t="s">
        <v>89</v>
      </c>
      <c r="I7" s="18">
        <v>1</v>
      </c>
      <c r="J7" s="62" t="s">
        <v>89</v>
      </c>
      <c r="K7" s="18">
        <v>1</v>
      </c>
      <c r="L7" s="62" t="s">
        <v>89</v>
      </c>
      <c r="M7" s="18">
        <v>1</v>
      </c>
      <c r="N7" s="62" t="s">
        <v>89</v>
      </c>
      <c r="O7" s="18">
        <v>1</v>
      </c>
      <c r="P7" s="178"/>
    </row>
    <row r="8" spans="1:16" ht="14.25" customHeight="1">
      <c r="A8" s="182"/>
      <c r="B8" s="199"/>
      <c r="C8" s="171"/>
      <c r="D8" s="173"/>
      <c r="E8" s="5" t="s">
        <v>8</v>
      </c>
      <c r="F8" s="63" t="s">
        <v>134</v>
      </c>
      <c r="G8" s="19">
        <v>1</v>
      </c>
      <c r="H8" s="63" t="s">
        <v>134</v>
      </c>
      <c r="I8" s="19">
        <v>1</v>
      </c>
      <c r="J8" s="63" t="s">
        <v>134</v>
      </c>
      <c r="K8" s="19">
        <v>1</v>
      </c>
      <c r="L8" s="63" t="s">
        <v>134</v>
      </c>
      <c r="M8" s="19">
        <v>1</v>
      </c>
      <c r="N8" s="63" t="s">
        <v>134</v>
      </c>
      <c r="O8" s="19">
        <v>1</v>
      </c>
      <c r="P8" s="178"/>
    </row>
    <row r="9" spans="1:16" ht="14.25" customHeight="1">
      <c r="A9" s="183"/>
      <c r="B9" s="200"/>
      <c r="C9" s="172"/>
      <c r="D9" s="174"/>
      <c r="E9" s="35"/>
      <c r="F9" s="14" t="s">
        <v>23</v>
      </c>
      <c r="G9" s="1">
        <f>G6+G7+G8</f>
        <v>5</v>
      </c>
      <c r="H9" s="29" t="s">
        <v>23</v>
      </c>
      <c r="I9" s="30">
        <f>I6+I7+I8</f>
        <v>5</v>
      </c>
      <c r="J9" s="14" t="s">
        <v>23</v>
      </c>
      <c r="K9" s="1">
        <f>K6+K7+K8</f>
        <v>5</v>
      </c>
      <c r="L9" s="29" t="s">
        <v>23</v>
      </c>
      <c r="M9" s="30">
        <f>M6+M7+M8</f>
        <v>5</v>
      </c>
      <c r="N9" s="14" t="s">
        <v>23</v>
      </c>
      <c r="O9" s="2">
        <f>O6+O7+O8</f>
        <v>5</v>
      </c>
      <c r="P9" s="179"/>
    </row>
    <row r="10" spans="1:16" ht="14.25" customHeight="1">
      <c r="A10" s="182">
        <v>2</v>
      </c>
      <c r="B10" s="214" t="s">
        <v>132</v>
      </c>
      <c r="C10" s="171" t="s">
        <v>100</v>
      </c>
      <c r="D10" s="173"/>
      <c r="E10" s="3" t="s">
        <v>6</v>
      </c>
      <c r="F10" s="71" t="s">
        <v>262</v>
      </c>
      <c r="G10" s="17">
        <v>2.5</v>
      </c>
      <c r="H10" s="71" t="s">
        <v>262</v>
      </c>
      <c r="I10" s="17">
        <v>2.5</v>
      </c>
      <c r="J10" s="71" t="s">
        <v>262</v>
      </c>
      <c r="K10" s="17">
        <v>2.5</v>
      </c>
      <c r="L10" s="71" t="s">
        <v>262</v>
      </c>
      <c r="M10" s="17">
        <v>2.5</v>
      </c>
      <c r="N10" s="71" t="s">
        <v>262</v>
      </c>
      <c r="O10" s="17">
        <v>2.5</v>
      </c>
      <c r="P10" s="177">
        <f>G13+I13+K13+M13+O13</f>
        <v>30</v>
      </c>
    </row>
    <row r="11" spans="1:16" ht="14.25" customHeight="1">
      <c r="A11" s="182"/>
      <c r="B11" s="169"/>
      <c r="C11" s="171"/>
      <c r="D11" s="173"/>
      <c r="E11" s="4" t="s">
        <v>7</v>
      </c>
      <c r="F11" s="62" t="s">
        <v>61</v>
      </c>
      <c r="G11" s="18">
        <v>1.5</v>
      </c>
      <c r="H11" s="62" t="s">
        <v>61</v>
      </c>
      <c r="I11" s="18">
        <v>1.5</v>
      </c>
      <c r="J11" s="62" t="s">
        <v>61</v>
      </c>
      <c r="K11" s="18">
        <v>1.5</v>
      </c>
      <c r="L11" s="62" t="s">
        <v>61</v>
      </c>
      <c r="M11" s="18">
        <v>1.5</v>
      </c>
      <c r="N11" s="62" t="s">
        <v>61</v>
      </c>
      <c r="O11" s="18">
        <v>1.5</v>
      </c>
      <c r="P11" s="178"/>
    </row>
    <row r="12" spans="1:16" ht="14.25" customHeight="1">
      <c r="A12" s="182"/>
      <c r="B12" s="169"/>
      <c r="C12" s="171"/>
      <c r="D12" s="173"/>
      <c r="E12" s="5" t="s">
        <v>8</v>
      </c>
      <c r="F12" s="72" t="s">
        <v>64</v>
      </c>
      <c r="G12" s="19">
        <v>2</v>
      </c>
      <c r="H12" s="72" t="s">
        <v>64</v>
      </c>
      <c r="I12" s="19">
        <v>2</v>
      </c>
      <c r="J12" s="72" t="s">
        <v>64</v>
      </c>
      <c r="K12" s="19">
        <v>2</v>
      </c>
      <c r="L12" s="72" t="s">
        <v>64</v>
      </c>
      <c r="M12" s="19">
        <v>2</v>
      </c>
      <c r="N12" s="72" t="s">
        <v>64</v>
      </c>
      <c r="O12" s="19">
        <v>2</v>
      </c>
      <c r="P12" s="178"/>
    </row>
    <row r="13" spans="1:16" ht="14.25" customHeight="1">
      <c r="A13" s="183"/>
      <c r="B13" s="170"/>
      <c r="C13" s="172"/>
      <c r="D13" s="174"/>
      <c r="E13" s="35"/>
      <c r="F13" s="14" t="s">
        <v>23</v>
      </c>
      <c r="G13" s="1">
        <f>G10+G11+G12</f>
        <v>6</v>
      </c>
      <c r="H13" s="29" t="s">
        <v>23</v>
      </c>
      <c r="I13" s="30">
        <f>I10+I11+I12</f>
        <v>6</v>
      </c>
      <c r="J13" s="14" t="s">
        <v>23</v>
      </c>
      <c r="K13" s="1">
        <f>K10+K11+K12</f>
        <v>6</v>
      </c>
      <c r="L13" s="29" t="s">
        <v>23</v>
      </c>
      <c r="M13" s="30">
        <f>M10+M11+M12</f>
        <v>6</v>
      </c>
      <c r="N13" s="14" t="s">
        <v>23</v>
      </c>
      <c r="O13" s="2">
        <f>O10+O11+O12</f>
        <v>6</v>
      </c>
      <c r="P13" s="179"/>
    </row>
    <row r="14" spans="1:16" ht="14.25" customHeight="1">
      <c r="A14" s="182">
        <v>3</v>
      </c>
      <c r="B14" s="214" t="s">
        <v>184</v>
      </c>
      <c r="C14" s="171" t="s">
        <v>13</v>
      </c>
      <c r="D14" s="173"/>
      <c r="E14" s="3" t="s">
        <v>6</v>
      </c>
      <c r="F14" s="71" t="s">
        <v>224</v>
      </c>
      <c r="G14" s="17">
        <v>2.5</v>
      </c>
      <c r="H14" s="71" t="s">
        <v>224</v>
      </c>
      <c r="I14" s="17">
        <v>2.5</v>
      </c>
      <c r="J14" s="71" t="s">
        <v>224</v>
      </c>
      <c r="K14" s="17">
        <v>2.5</v>
      </c>
      <c r="L14" s="71" t="s">
        <v>224</v>
      </c>
      <c r="M14" s="17">
        <v>2.5</v>
      </c>
      <c r="N14" s="71" t="s">
        <v>224</v>
      </c>
      <c r="O14" s="17">
        <v>2.5</v>
      </c>
      <c r="P14" s="177">
        <f>G17+I17+K17+M17+O17</f>
        <v>20</v>
      </c>
    </row>
    <row r="15" spans="1:16" ht="14.25" customHeight="1">
      <c r="A15" s="182"/>
      <c r="B15" s="169"/>
      <c r="C15" s="171"/>
      <c r="D15" s="173"/>
      <c r="E15" s="4" t="s">
        <v>7</v>
      </c>
      <c r="F15" s="62" t="s">
        <v>228</v>
      </c>
      <c r="G15" s="18">
        <v>1</v>
      </c>
      <c r="H15" s="62" t="s">
        <v>228</v>
      </c>
      <c r="I15" s="18">
        <v>1</v>
      </c>
      <c r="J15" s="62" t="s">
        <v>228</v>
      </c>
      <c r="K15" s="18">
        <v>1</v>
      </c>
      <c r="L15" s="62" t="s">
        <v>228</v>
      </c>
      <c r="M15" s="18">
        <v>1</v>
      </c>
      <c r="N15" s="62" t="s">
        <v>228</v>
      </c>
      <c r="O15" s="18">
        <v>1</v>
      </c>
      <c r="P15" s="178"/>
    </row>
    <row r="16" spans="1:16" ht="14.25" customHeight="1">
      <c r="A16" s="182"/>
      <c r="B16" s="169"/>
      <c r="C16" s="171"/>
      <c r="D16" s="173"/>
      <c r="E16" s="5" t="s">
        <v>8</v>
      </c>
      <c r="F16" s="72" t="s">
        <v>65</v>
      </c>
      <c r="G16" s="19">
        <v>0.5</v>
      </c>
      <c r="H16" s="72" t="s">
        <v>65</v>
      </c>
      <c r="I16" s="19">
        <v>0.5</v>
      </c>
      <c r="J16" s="72" t="s">
        <v>65</v>
      </c>
      <c r="K16" s="19">
        <v>0.5</v>
      </c>
      <c r="L16" s="72" t="s">
        <v>65</v>
      </c>
      <c r="M16" s="19">
        <v>0.5</v>
      </c>
      <c r="N16" s="72" t="s">
        <v>65</v>
      </c>
      <c r="O16" s="19">
        <v>0.5</v>
      </c>
      <c r="P16" s="178"/>
    </row>
    <row r="17" spans="1:16" ht="14.25" customHeight="1">
      <c r="A17" s="183"/>
      <c r="B17" s="170"/>
      <c r="C17" s="172"/>
      <c r="D17" s="174"/>
      <c r="E17" s="35"/>
      <c r="F17" s="14" t="s">
        <v>23</v>
      </c>
      <c r="G17" s="1">
        <f>G14+G15+G16</f>
        <v>4</v>
      </c>
      <c r="H17" s="29" t="s">
        <v>23</v>
      </c>
      <c r="I17" s="30">
        <f>I14+I15+I16</f>
        <v>4</v>
      </c>
      <c r="J17" s="14" t="s">
        <v>23</v>
      </c>
      <c r="K17" s="1">
        <f>K14+K15+K16</f>
        <v>4</v>
      </c>
      <c r="L17" s="29" t="s">
        <v>23</v>
      </c>
      <c r="M17" s="30">
        <f>M14+M15+M16</f>
        <v>4</v>
      </c>
      <c r="N17" s="14" t="s">
        <v>23</v>
      </c>
      <c r="O17" s="2">
        <f>O14+O15+O16</f>
        <v>4</v>
      </c>
      <c r="P17" s="179"/>
    </row>
    <row r="18" spans="1:16" ht="14.25" customHeight="1">
      <c r="A18" s="182">
        <v>4</v>
      </c>
      <c r="B18" s="214" t="s">
        <v>170</v>
      </c>
      <c r="C18" s="171" t="s">
        <v>120</v>
      </c>
      <c r="D18" s="221"/>
      <c r="E18" s="3" t="s">
        <v>6</v>
      </c>
      <c r="F18" s="71" t="s">
        <v>261</v>
      </c>
      <c r="G18" s="17">
        <v>2.4</v>
      </c>
      <c r="H18" s="71" t="s">
        <v>261</v>
      </c>
      <c r="I18" s="17">
        <v>2.4</v>
      </c>
      <c r="J18" s="71" t="s">
        <v>261</v>
      </c>
      <c r="K18" s="17">
        <v>2.4</v>
      </c>
      <c r="L18" s="71" t="s">
        <v>261</v>
      </c>
      <c r="M18" s="17">
        <v>2.4</v>
      </c>
      <c r="N18" s="71" t="s">
        <v>261</v>
      </c>
      <c r="O18" s="17">
        <v>2.4</v>
      </c>
      <c r="P18" s="177">
        <f>G21+I21+K21+M21+O21</f>
        <v>22</v>
      </c>
    </row>
    <row r="19" spans="1:16" ht="14.25" customHeight="1">
      <c r="A19" s="182"/>
      <c r="B19" s="169"/>
      <c r="C19" s="171"/>
      <c r="D19" s="173"/>
      <c r="E19" s="4" t="s">
        <v>7</v>
      </c>
      <c r="F19" s="62" t="s">
        <v>142</v>
      </c>
      <c r="G19" s="18">
        <v>1.5</v>
      </c>
      <c r="H19" s="62" t="s">
        <v>142</v>
      </c>
      <c r="I19" s="18">
        <v>1.5</v>
      </c>
      <c r="J19" s="62" t="s">
        <v>142</v>
      </c>
      <c r="K19" s="18">
        <v>1.5</v>
      </c>
      <c r="L19" s="62" t="s">
        <v>142</v>
      </c>
      <c r="M19" s="18">
        <v>1.5</v>
      </c>
      <c r="N19" s="62" t="s">
        <v>142</v>
      </c>
      <c r="O19" s="18">
        <v>1.5</v>
      </c>
      <c r="P19" s="178"/>
    </row>
    <row r="20" spans="1:16" ht="14.25" customHeight="1">
      <c r="A20" s="182"/>
      <c r="B20" s="169"/>
      <c r="C20" s="171"/>
      <c r="D20" s="173"/>
      <c r="E20" s="5" t="s">
        <v>8</v>
      </c>
      <c r="F20" s="72" t="s">
        <v>161</v>
      </c>
      <c r="G20" s="19">
        <v>0.5</v>
      </c>
      <c r="H20" s="72" t="s">
        <v>161</v>
      </c>
      <c r="I20" s="19">
        <v>0.5</v>
      </c>
      <c r="J20" s="72" t="s">
        <v>161</v>
      </c>
      <c r="K20" s="19">
        <v>0.5</v>
      </c>
      <c r="L20" s="72" t="s">
        <v>161</v>
      </c>
      <c r="M20" s="19">
        <v>0.5</v>
      </c>
      <c r="N20" s="72" t="s">
        <v>161</v>
      </c>
      <c r="O20" s="19">
        <v>0.5</v>
      </c>
      <c r="P20" s="178"/>
    </row>
    <row r="21" spans="1:16" ht="14.25" customHeight="1">
      <c r="A21" s="183"/>
      <c r="B21" s="170"/>
      <c r="C21" s="172"/>
      <c r="D21" s="174"/>
      <c r="E21" s="35"/>
      <c r="F21" s="14" t="s">
        <v>23</v>
      </c>
      <c r="G21" s="1">
        <f>G18+G19+G20</f>
        <v>4.4</v>
      </c>
      <c r="H21" s="29" t="s">
        <v>23</v>
      </c>
      <c r="I21" s="30">
        <f>I18+I19+I20</f>
        <v>4.4</v>
      </c>
      <c r="J21" s="14" t="s">
        <v>23</v>
      </c>
      <c r="K21" s="1">
        <f>K18+K19+K20</f>
        <v>4.4</v>
      </c>
      <c r="L21" s="29" t="s">
        <v>23</v>
      </c>
      <c r="M21" s="30">
        <f>M18+M19+M20</f>
        <v>4.4</v>
      </c>
      <c r="N21" s="14" t="s">
        <v>23</v>
      </c>
      <c r="O21" s="2">
        <f>O18+O19+O20</f>
        <v>4.4</v>
      </c>
      <c r="P21" s="179"/>
    </row>
    <row r="22" spans="1:16" ht="14.25" customHeight="1">
      <c r="A22" s="216">
        <v>5</v>
      </c>
      <c r="B22" s="214" t="s">
        <v>373</v>
      </c>
      <c r="C22" s="171" t="s">
        <v>13</v>
      </c>
      <c r="D22" s="221"/>
      <c r="E22" s="54" t="s">
        <v>6</v>
      </c>
      <c r="F22" s="61" t="s">
        <v>76</v>
      </c>
      <c r="G22" s="17">
        <v>2.5</v>
      </c>
      <c r="H22" s="61" t="s">
        <v>76</v>
      </c>
      <c r="I22" s="17">
        <v>2.5</v>
      </c>
      <c r="J22" s="61" t="s">
        <v>76</v>
      </c>
      <c r="K22" s="17">
        <v>2.5</v>
      </c>
      <c r="L22" s="61" t="s">
        <v>76</v>
      </c>
      <c r="M22" s="17">
        <v>2.5</v>
      </c>
      <c r="N22" s="61" t="s">
        <v>76</v>
      </c>
      <c r="O22" s="17">
        <v>2.5</v>
      </c>
      <c r="P22" s="223">
        <f>G25+I25+K25+M25+O25</f>
        <v>16</v>
      </c>
    </row>
    <row r="23" spans="1:16" ht="14.25" customHeight="1">
      <c r="A23" s="217"/>
      <c r="B23" s="169"/>
      <c r="C23" s="171"/>
      <c r="D23" s="173"/>
      <c r="E23" s="55" t="s">
        <v>7</v>
      </c>
      <c r="F23" s="62" t="s">
        <v>374</v>
      </c>
      <c r="G23" s="18">
        <v>0.7</v>
      </c>
      <c r="H23" s="62" t="s">
        <v>374</v>
      </c>
      <c r="I23" s="18">
        <v>0.7</v>
      </c>
      <c r="J23" s="62" t="s">
        <v>374</v>
      </c>
      <c r="K23" s="18">
        <v>0.7</v>
      </c>
      <c r="L23" s="62" t="s">
        <v>374</v>
      </c>
      <c r="M23" s="18">
        <v>0.7</v>
      </c>
      <c r="N23" s="62" t="s">
        <v>374</v>
      </c>
      <c r="O23" s="18">
        <v>0.7</v>
      </c>
      <c r="P23" s="224"/>
    </row>
    <row r="24" spans="1:16" ht="14.25" customHeight="1">
      <c r="A24" s="217"/>
      <c r="B24" s="169"/>
      <c r="C24" s="171"/>
      <c r="D24" s="173"/>
      <c r="E24" s="56" t="s">
        <v>8</v>
      </c>
      <c r="F24" s="72"/>
      <c r="G24" s="19"/>
      <c r="H24" s="72"/>
      <c r="I24" s="19"/>
      <c r="J24" s="72"/>
      <c r="K24" s="19"/>
      <c r="L24" s="72"/>
      <c r="M24" s="19"/>
      <c r="N24" s="72"/>
      <c r="O24" s="19"/>
      <c r="P24" s="224"/>
    </row>
    <row r="25" spans="1:16" ht="14.25" customHeight="1">
      <c r="A25" s="218"/>
      <c r="B25" s="170"/>
      <c r="C25" s="172"/>
      <c r="D25" s="174"/>
      <c r="E25" s="57"/>
      <c r="F25" s="14" t="s">
        <v>23</v>
      </c>
      <c r="G25" s="1">
        <f>G22+G23+G24</f>
        <v>3.2</v>
      </c>
      <c r="H25" s="29" t="s">
        <v>23</v>
      </c>
      <c r="I25" s="30">
        <f>I22+I23+I24</f>
        <v>3.2</v>
      </c>
      <c r="J25" s="14" t="s">
        <v>23</v>
      </c>
      <c r="K25" s="1">
        <f>K22+K23+K24</f>
        <v>3.2</v>
      </c>
      <c r="L25" s="29" t="s">
        <v>23</v>
      </c>
      <c r="M25" s="30">
        <f>M22+M23+M24</f>
        <v>3.2</v>
      </c>
      <c r="N25" s="14" t="s">
        <v>23</v>
      </c>
      <c r="O25" s="2">
        <f>O22+O23+O24</f>
        <v>3.2</v>
      </c>
      <c r="P25" s="224"/>
    </row>
    <row r="26" spans="1:16" ht="14.25" customHeight="1">
      <c r="A26" s="182">
        <v>6</v>
      </c>
      <c r="B26" s="214" t="s">
        <v>136</v>
      </c>
      <c r="C26" s="171" t="s">
        <v>233</v>
      </c>
      <c r="D26" s="221" t="s">
        <v>14</v>
      </c>
      <c r="E26" s="54" t="s">
        <v>6</v>
      </c>
      <c r="F26" s="71" t="s">
        <v>175</v>
      </c>
      <c r="G26" s="17">
        <v>1.5</v>
      </c>
      <c r="H26" s="71" t="s">
        <v>175</v>
      </c>
      <c r="I26" s="17">
        <v>1.5</v>
      </c>
      <c r="J26" s="71" t="s">
        <v>175</v>
      </c>
      <c r="K26" s="17">
        <v>1.5</v>
      </c>
      <c r="L26" s="71" t="s">
        <v>175</v>
      </c>
      <c r="M26" s="17">
        <v>1.5</v>
      </c>
      <c r="N26" s="71" t="s">
        <v>175</v>
      </c>
      <c r="O26" s="17">
        <v>1.5</v>
      </c>
      <c r="P26" s="223">
        <f>G29+I29+K29+M29+O29</f>
        <v>7.5</v>
      </c>
    </row>
    <row r="27" spans="1:16" ht="14.25" customHeight="1">
      <c r="A27" s="182"/>
      <c r="B27" s="169"/>
      <c r="C27" s="171"/>
      <c r="D27" s="173"/>
      <c r="E27" s="55" t="s">
        <v>7</v>
      </c>
      <c r="F27" s="62"/>
      <c r="G27" s="18"/>
      <c r="H27" s="62"/>
      <c r="I27" s="18"/>
      <c r="J27" s="62"/>
      <c r="K27" s="18"/>
      <c r="L27" s="62"/>
      <c r="M27" s="18"/>
      <c r="N27" s="62"/>
      <c r="O27" s="18"/>
      <c r="P27" s="178"/>
    </row>
    <row r="28" spans="1:16" ht="14.25" customHeight="1">
      <c r="A28" s="182"/>
      <c r="B28" s="169"/>
      <c r="C28" s="171"/>
      <c r="D28" s="173"/>
      <c r="E28" s="56" t="s">
        <v>8</v>
      </c>
      <c r="F28" s="72"/>
      <c r="G28" s="19"/>
      <c r="H28" s="72"/>
      <c r="I28" s="19"/>
      <c r="J28" s="72"/>
      <c r="K28" s="19"/>
      <c r="L28" s="72"/>
      <c r="M28" s="19"/>
      <c r="N28" s="72"/>
      <c r="O28" s="19"/>
      <c r="P28" s="178"/>
    </row>
    <row r="29" spans="1:16" ht="14.25" customHeight="1">
      <c r="A29" s="183"/>
      <c r="B29" s="170"/>
      <c r="C29" s="172"/>
      <c r="D29" s="174"/>
      <c r="E29" s="57"/>
      <c r="F29" s="14" t="s">
        <v>23</v>
      </c>
      <c r="G29" s="1">
        <f>G26+G27+G28</f>
        <v>1.5</v>
      </c>
      <c r="H29" s="29" t="s">
        <v>23</v>
      </c>
      <c r="I29" s="30">
        <f>I26+I27+I28</f>
        <v>1.5</v>
      </c>
      <c r="J29" s="14" t="s">
        <v>23</v>
      </c>
      <c r="K29" s="1">
        <f>K26+K27+K28</f>
        <v>1.5</v>
      </c>
      <c r="L29" s="29" t="s">
        <v>23</v>
      </c>
      <c r="M29" s="30">
        <f>M26+M27+M28</f>
        <v>1.5</v>
      </c>
      <c r="N29" s="14" t="s">
        <v>23</v>
      </c>
      <c r="O29" s="2">
        <f>O26+O27+O28</f>
        <v>1.5</v>
      </c>
      <c r="P29" s="179"/>
    </row>
    <row r="30" spans="1:16" ht="14.25" customHeight="1">
      <c r="A30" s="182">
        <v>7</v>
      </c>
      <c r="B30" s="214"/>
      <c r="C30" s="171"/>
      <c r="D30" s="173" t="s">
        <v>14</v>
      </c>
      <c r="E30" s="3" t="s">
        <v>6</v>
      </c>
      <c r="F30" s="71"/>
      <c r="G30" s="17"/>
      <c r="H30" s="71"/>
      <c r="I30" s="17"/>
      <c r="J30" s="71"/>
      <c r="K30" s="17"/>
      <c r="L30" s="71"/>
      <c r="M30" s="17"/>
      <c r="N30" s="71"/>
      <c r="O30" s="17"/>
      <c r="P30" s="177">
        <f>G33+I33+K33+M33+O33</f>
        <v>0</v>
      </c>
    </row>
    <row r="31" spans="1:16" ht="14.25" customHeight="1">
      <c r="A31" s="182"/>
      <c r="B31" s="169"/>
      <c r="C31" s="171"/>
      <c r="D31" s="173"/>
      <c r="E31" s="4" t="s">
        <v>7</v>
      </c>
      <c r="F31" s="62"/>
      <c r="G31" s="18"/>
      <c r="H31" s="62"/>
      <c r="I31" s="18"/>
      <c r="J31" s="62"/>
      <c r="K31" s="18"/>
      <c r="L31" s="62"/>
      <c r="M31" s="18"/>
      <c r="N31" s="62"/>
      <c r="O31" s="18"/>
      <c r="P31" s="178"/>
    </row>
    <row r="32" spans="1:16" ht="14.25" customHeight="1">
      <c r="A32" s="182"/>
      <c r="B32" s="169"/>
      <c r="C32" s="171"/>
      <c r="D32" s="173"/>
      <c r="E32" s="5" t="s">
        <v>8</v>
      </c>
      <c r="F32" s="72"/>
      <c r="G32" s="19"/>
      <c r="H32" s="72"/>
      <c r="I32" s="19"/>
      <c r="J32" s="72"/>
      <c r="K32" s="19"/>
      <c r="L32" s="72"/>
      <c r="M32" s="19"/>
      <c r="N32" s="72"/>
      <c r="O32" s="19"/>
      <c r="P32" s="178"/>
    </row>
    <row r="33" spans="1:16" ht="14.25" customHeight="1">
      <c r="A33" s="183"/>
      <c r="B33" s="170"/>
      <c r="C33" s="172"/>
      <c r="D33" s="174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79"/>
    </row>
    <row r="34" spans="1:16" ht="14.25" customHeight="1">
      <c r="A34" s="212">
        <v>8</v>
      </c>
      <c r="B34" s="214"/>
      <c r="C34" s="171"/>
      <c r="D34" s="173"/>
      <c r="E34" s="36" t="s">
        <v>6</v>
      </c>
      <c r="F34" s="67"/>
      <c r="G34" s="37"/>
      <c r="H34" s="71"/>
      <c r="I34" s="17"/>
      <c r="J34" s="69"/>
      <c r="K34" s="39"/>
      <c r="L34" s="71"/>
      <c r="M34" s="17"/>
      <c r="N34" s="67"/>
      <c r="O34" s="40"/>
      <c r="P34" s="223">
        <f>G37+I37+K37+M37+O37</f>
        <v>0</v>
      </c>
    </row>
    <row r="35" spans="1:16" ht="14.25" customHeight="1">
      <c r="A35" s="182"/>
      <c r="B35" s="169"/>
      <c r="C35" s="171"/>
      <c r="D35" s="173"/>
      <c r="E35" s="4" t="s">
        <v>7</v>
      </c>
      <c r="F35" s="74"/>
      <c r="G35" s="18"/>
      <c r="H35" s="74"/>
      <c r="I35" s="27"/>
      <c r="J35" s="74"/>
      <c r="K35" s="21"/>
      <c r="L35" s="74"/>
      <c r="M35" s="27"/>
      <c r="N35" s="74"/>
      <c r="O35" s="24"/>
      <c r="P35" s="178"/>
    </row>
    <row r="36" spans="1:16" ht="14.25" customHeight="1">
      <c r="A36" s="182"/>
      <c r="B36" s="169"/>
      <c r="C36" s="171"/>
      <c r="D36" s="173"/>
      <c r="E36" s="5" t="s">
        <v>8</v>
      </c>
      <c r="F36" s="70"/>
      <c r="G36" s="19"/>
      <c r="H36" s="70"/>
      <c r="I36" s="28"/>
      <c r="J36" s="70"/>
      <c r="K36" s="22"/>
      <c r="L36" s="70"/>
      <c r="M36" s="28"/>
      <c r="N36" s="70"/>
      <c r="O36" s="25"/>
      <c r="P36" s="178"/>
    </row>
    <row r="37" spans="1:16" ht="14.25" customHeight="1" thickBot="1">
      <c r="A37" s="213"/>
      <c r="B37" s="215"/>
      <c r="C37" s="172"/>
      <c r="D37" s="174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225"/>
    </row>
    <row r="38" spans="1:16" ht="15.75" thickTop="1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</row>
  </sheetData>
  <sheetProtection/>
  <mergeCells count="50">
    <mergeCell ref="A34:A37"/>
    <mergeCell ref="B34:B37"/>
    <mergeCell ref="C34:C37"/>
    <mergeCell ref="D34:D37"/>
    <mergeCell ref="P34:P37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A18:A21"/>
    <mergeCell ref="B18:B21"/>
    <mergeCell ref="C18:C21"/>
    <mergeCell ref="D18:D21"/>
    <mergeCell ref="P18:P21"/>
    <mergeCell ref="A22:A25"/>
    <mergeCell ref="B22:B25"/>
    <mergeCell ref="C22:C25"/>
    <mergeCell ref="D22:D25"/>
    <mergeCell ref="P22:P25"/>
    <mergeCell ref="A10:A13"/>
    <mergeCell ref="B10:B13"/>
    <mergeCell ref="C10:C13"/>
    <mergeCell ref="D10:D13"/>
    <mergeCell ref="P10:P13"/>
    <mergeCell ref="A14:A17"/>
    <mergeCell ref="B14:B17"/>
    <mergeCell ref="C14:C17"/>
    <mergeCell ref="D14:D17"/>
    <mergeCell ref="P14:P17"/>
    <mergeCell ref="P2:P5"/>
    <mergeCell ref="A6:A9"/>
    <mergeCell ref="B6:B9"/>
    <mergeCell ref="C6:C9"/>
    <mergeCell ref="D6:D9"/>
    <mergeCell ref="P6:P9"/>
    <mergeCell ref="B1:C1"/>
    <mergeCell ref="D1:E1"/>
    <mergeCell ref="F1:I1"/>
    <mergeCell ref="K1:O1"/>
    <mergeCell ref="A2:A5"/>
    <mergeCell ref="B2:B5"/>
    <mergeCell ref="C2:C5"/>
    <mergeCell ref="D2:D5"/>
    <mergeCell ref="E2:E5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25">
      <selection activeCell="A38" sqref="A38:IV38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20.25" thickBot="1">
      <c r="A1" s="126" t="str">
        <f>Fornara!$A$1</f>
        <v>*</v>
      </c>
      <c r="B1" s="167" t="s">
        <v>128</v>
      </c>
      <c r="C1" s="168"/>
      <c r="D1" s="180" t="s">
        <v>137</v>
      </c>
      <c r="E1" s="181"/>
      <c r="F1" s="184" t="s">
        <v>10</v>
      </c>
      <c r="G1" s="185"/>
      <c r="H1" s="185"/>
      <c r="I1" s="185"/>
      <c r="J1" s="15">
        <f>G3+I3+K3+M3+O3</f>
        <v>0</v>
      </c>
      <c r="K1" s="186" t="s">
        <v>11</v>
      </c>
      <c r="L1" s="187"/>
      <c r="M1" s="185"/>
      <c r="N1" s="185"/>
      <c r="O1" s="185"/>
      <c r="P1" s="16">
        <f>G4+I4+K4+M4+O4</f>
        <v>245</v>
      </c>
    </row>
    <row r="2" spans="1:16" ht="19.5" customHeight="1" thickTop="1">
      <c r="A2" s="201" t="s">
        <v>15</v>
      </c>
      <c r="B2" s="204" t="s">
        <v>2</v>
      </c>
      <c r="C2" s="208" t="s">
        <v>3</v>
      </c>
      <c r="D2" s="188" t="s">
        <v>4</v>
      </c>
      <c r="E2" s="192" t="s">
        <v>5</v>
      </c>
      <c r="F2" s="125" t="s">
        <v>18</v>
      </c>
      <c r="G2" s="127" t="str">
        <f>Fornara!$G$2</f>
        <v>*</v>
      </c>
      <c r="H2" s="124" t="s">
        <v>19</v>
      </c>
      <c r="I2" s="127" t="str">
        <f>Fornara!$I$2</f>
        <v>*</v>
      </c>
      <c r="J2" s="125" t="s">
        <v>307</v>
      </c>
      <c r="K2" s="127" t="str">
        <f>Fornara!$K$2</f>
        <v>*</v>
      </c>
      <c r="L2" s="124" t="s">
        <v>20</v>
      </c>
      <c r="M2" s="127" t="str">
        <f>Fornara!$M$2</f>
        <v>*</v>
      </c>
      <c r="N2" s="125" t="s">
        <v>21</v>
      </c>
      <c r="O2" s="127" t="str">
        <f>Fornara!$O$2</f>
        <v>*</v>
      </c>
      <c r="P2" s="195" t="s">
        <v>9</v>
      </c>
    </row>
    <row r="3" spans="1:16" ht="15" customHeight="1">
      <c r="A3" s="202"/>
      <c r="B3" s="205"/>
      <c r="C3" s="209"/>
      <c r="D3" s="189"/>
      <c r="E3" s="193"/>
      <c r="F3" s="6" t="s">
        <v>16</v>
      </c>
      <c r="G3" s="7">
        <v>0</v>
      </c>
      <c r="H3" s="31" t="s">
        <v>16</v>
      </c>
      <c r="I3" s="32">
        <v>0</v>
      </c>
      <c r="J3" s="6" t="s">
        <v>16</v>
      </c>
      <c r="K3" s="7">
        <v>0</v>
      </c>
      <c r="L3" s="31" t="s">
        <v>16</v>
      </c>
      <c r="M3" s="33">
        <v>0</v>
      </c>
      <c r="N3" s="6" t="s">
        <v>16</v>
      </c>
      <c r="O3" s="8">
        <v>0</v>
      </c>
      <c r="P3" s="196"/>
    </row>
    <row r="4" spans="1:16" ht="15" customHeight="1">
      <c r="A4" s="202"/>
      <c r="B4" s="206"/>
      <c r="C4" s="210"/>
      <c r="D4" s="190"/>
      <c r="E4" s="194"/>
      <c r="F4" s="47" t="s">
        <v>17</v>
      </c>
      <c r="G4" s="48">
        <f>'PIANO SETT. DEI PASTI'!E13</f>
        <v>49</v>
      </c>
      <c r="H4" s="49" t="s">
        <v>17</v>
      </c>
      <c r="I4" s="50">
        <f>'PIANO SETT. DEI PASTI'!H13</f>
        <v>49</v>
      </c>
      <c r="J4" s="47" t="s">
        <v>17</v>
      </c>
      <c r="K4" s="51">
        <f>'PIANO SETT. DEI PASTI'!K13</f>
        <v>49</v>
      </c>
      <c r="L4" s="49" t="s">
        <v>17</v>
      </c>
      <c r="M4" s="52">
        <f>'PIANO SETT. DEI PASTI'!N13</f>
        <v>49</v>
      </c>
      <c r="N4" s="47" t="s">
        <v>17</v>
      </c>
      <c r="O4" s="53">
        <f>'PIANO SETT. DEI PASTI'!Q13</f>
        <v>49</v>
      </c>
      <c r="P4" s="197"/>
    </row>
    <row r="5" spans="1:16" ht="15" customHeight="1" thickBot="1">
      <c r="A5" s="203"/>
      <c r="B5" s="207"/>
      <c r="C5" s="211"/>
      <c r="D5" s="191"/>
      <c r="E5" s="191"/>
      <c r="F5" s="9" t="s">
        <v>22</v>
      </c>
      <c r="G5" s="131"/>
      <c r="H5" s="10" t="s">
        <v>22</v>
      </c>
      <c r="I5" s="131"/>
      <c r="J5" s="9" t="s">
        <v>22</v>
      </c>
      <c r="K5" s="131"/>
      <c r="L5" s="12" t="s">
        <v>22</v>
      </c>
      <c r="M5" s="131"/>
      <c r="N5" s="9" t="s">
        <v>22</v>
      </c>
      <c r="O5" s="131"/>
      <c r="P5" s="198"/>
    </row>
    <row r="6" spans="1:16" ht="14.25" customHeight="1" thickTop="1">
      <c r="A6" s="182">
        <v>1</v>
      </c>
      <c r="B6" s="175" t="s">
        <v>136</v>
      </c>
      <c r="C6" s="171" t="s">
        <v>220</v>
      </c>
      <c r="D6" s="173" t="s">
        <v>14</v>
      </c>
      <c r="E6" s="3" t="s">
        <v>6</v>
      </c>
      <c r="F6" s="61" t="s">
        <v>127</v>
      </c>
      <c r="G6" s="17"/>
      <c r="H6" s="61" t="s">
        <v>127</v>
      </c>
      <c r="I6" s="17"/>
      <c r="J6" s="61" t="s">
        <v>127</v>
      </c>
      <c r="K6" s="17"/>
      <c r="L6" s="61" t="s">
        <v>127</v>
      </c>
      <c r="M6" s="17"/>
      <c r="N6" s="61" t="s">
        <v>127</v>
      </c>
      <c r="O6" s="17"/>
      <c r="P6" s="177">
        <f>G9+I9+K9+M9+O9</f>
        <v>7.5</v>
      </c>
    </row>
    <row r="7" spans="1:16" ht="14.25" customHeight="1">
      <c r="A7" s="182"/>
      <c r="B7" s="175"/>
      <c r="C7" s="171"/>
      <c r="D7" s="173"/>
      <c r="E7" s="4" t="s">
        <v>7</v>
      </c>
      <c r="F7" s="62" t="s">
        <v>89</v>
      </c>
      <c r="G7" s="18">
        <v>1</v>
      </c>
      <c r="H7" s="62" t="s">
        <v>89</v>
      </c>
      <c r="I7" s="18">
        <v>1</v>
      </c>
      <c r="J7" s="62" t="s">
        <v>89</v>
      </c>
      <c r="K7" s="18">
        <v>1</v>
      </c>
      <c r="L7" s="62" t="s">
        <v>89</v>
      </c>
      <c r="M7" s="18">
        <v>1</v>
      </c>
      <c r="N7" s="62" t="s">
        <v>89</v>
      </c>
      <c r="O7" s="18">
        <v>1</v>
      </c>
      <c r="P7" s="178"/>
    </row>
    <row r="8" spans="1:16" ht="14.25" customHeight="1">
      <c r="A8" s="182"/>
      <c r="B8" s="175"/>
      <c r="C8" s="171"/>
      <c r="D8" s="173"/>
      <c r="E8" s="5" t="s">
        <v>8</v>
      </c>
      <c r="F8" s="70" t="s">
        <v>138</v>
      </c>
      <c r="G8" s="19">
        <v>0.5</v>
      </c>
      <c r="H8" s="70" t="s">
        <v>138</v>
      </c>
      <c r="I8" s="19">
        <v>0.5</v>
      </c>
      <c r="J8" s="70" t="s">
        <v>138</v>
      </c>
      <c r="K8" s="19">
        <v>0.5</v>
      </c>
      <c r="L8" s="70" t="s">
        <v>138</v>
      </c>
      <c r="M8" s="19">
        <v>0.5</v>
      </c>
      <c r="N8" s="70" t="s">
        <v>138</v>
      </c>
      <c r="O8" s="19">
        <v>0.5</v>
      </c>
      <c r="P8" s="178"/>
    </row>
    <row r="9" spans="1:16" ht="14.25" customHeight="1">
      <c r="A9" s="183"/>
      <c r="B9" s="176"/>
      <c r="C9" s="172"/>
      <c r="D9" s="174"/>
      <c r="E9" s="35"/>
      <c r="F9" s="14" t="s">
        <v>23</v>
      </c>
      <c r="G9" s="1">
        <f>G6+G7+G8</f>
        <v>1.5</v>
      </c>
      <c r="H9" s="29" t="s">
        <v>23</v>
      </c>
      <c r="I9" s="30">
        <f>I6+I7+I8</f>
        <v>1.5</v>
      </c>
      <c r="J9" s="14" t="s">
        <v>23</v>
      </c>
      <c r="K9" s="1">
        <f>K6+K7+K8</f>
        <v>1.5</v>
      </c>
      <c r="L9" s="29" t="s">
        <v>23</v>
      </c>
      <c r="M9" s="30">
        <f>M6+M7+M8</f>
        <v>1.5</v>
      </c>
      <c r="N9" s="14" t="s">
        <v>23</v>
      </c>
      <c r="O9" s="2">
        <f>O6+O7+O8</f>
        <v>1.5</v>
      </c>
      <c r="P9" s="179"/>
    </row>
    <row r="10" spans="1:16" ht="14.25" customHeight="1">
      <c r="A10" s="182">
        <v>2</v>
      </c>
      <c r="B10" s="169" t="s">
        <v>133</v>
      </c>
      <c r="C10" s="171" t="s">
        <v>31</v>
      </c>
      <c r="D10" s="173"/>
      <c r="E10" s="3" t="s">
        <v>6</v>
      </c>
      <c r="F10" s="58"/>
      <c r="G10" s="17"/>
      <c r="H10" s="61"/>
      <c r="I10" s="26"/>
      <c r="J10" s="64"/>
      <c r="K10" s="20"/>
      <c r="L10" s="61"/>
      <c r="M10" s="26"/>
      <c r="N10" s="58"/>
      <c r="O10" s="23"/>
      <c r="P10" s="177">
        <f>G13+I13+K13+M13+O13</f>
        <v>12</v>
      </c>
    </row>
    <row r="11" spans="1:16" ht="14.25" customHeight="1">
      <c r="A11" s="182"/>
      <c r="B11" s="169"/>
      <c r="C11" s="171"/>
      <c r="D11" s="173"/>
      <c r="E11" s="4" t="s">
        <v>7</v>
      </c>
      <c r="F11" s="62" t="s">
        <v>344</v>
      </c>
      <c r="G11" s="18">
        <v>1</v>
      </c>
      <c r="H11" s="62" t="s">
        <v>47</v>
      </c>
      <c r="I11" s="18">
        <v>1</v>
      </c>
      <c r="J11" s="62" t="s">
        <v>47</v>
      </c>
      <c r="K11" s="18">
        <v>1</v>
      </c>
      <c r="L11" s="62" t="s">
        <v>47</v>
      </c>
      <c r="M11" s="18">
        <v>1</v>
      </c>
      <c r="N11" s="62" t="s">
        <v>47</v>
      </c>
      <c r="O11" s="18">
        <v>1</v>
      </c>
      <c r="P11" s="178"/>
    </row>
    <row r="12" spans="1:16" ht="14.25" customHeight="1">
      <c r="A12" s="182"/>
      <c r="B12" s="169"/>
      <c r="C12" s="171"/>
      <c r="D12" s="173"/>
      <c r="E12" s="5" t="s">
        <v>8</v>
      </c>
      <c r="F12" s="70" t="s">
        <v>345</v>
      </c>
      <c r="G12" s="19">
        <v>1.4</v>
      </c>
      <c r="H12" s="70" t="s">
        <v>345</v>
      </c>
      <c r="I12" s="19">
        <v>1.4</v>
      </c>
      <c r="J12" s="70" t="s">
        <v>345</v>
      </c>
      <c r="K12" s="19">
        <v>1.4</v>
      </c>
      <c r="L12" s="70" t="s">
        <v>345</v>
      </c>
      <c r="M12" s="19">
        <v>1.4</v>
      </c>
      <c r="N12" s="70" t="s">
        <v>345</v>
      </c>
      <c r="O12" s="19">
        <v>1.4</v>
      </c>
      <c r="P12" s="178"/>
    </row>
    <row r="13" spans="1:16" ht="14.25" customHeight="1">
      <c r="A13" s="183"/>
      <c r="B13" s="170"/>
      <c r="C13" s="172"/>
      <c r="D13" s="174"/>
      <c r="E13" s="35"/>
      <c r="F13" s="14" t="s">
        <v>23</v>
      </c>
      <c r="G13" s="1">
        <f>G10+G11+G12</f>
        <v>2.4</v>
      </c>
      <c r="H13" s="29" t="s">
        <v>23</v>
      </c>
      <c r="I13" s="30">
        <f>I10+I11+I12</f>
        <v>2.4</v>
      </c>
      <c r="J13" s="14" t="s">
        <v>23</v>
      </c>
      <c r="K13" s="1">
        <f>K10+K11+K12</f>
        <v>2.4</v>
      </c>
      <c r="L13" s="29" t="s">
        <v>23</v>
      </c>
      <c r="M13" s="30">
        <f>M10+M11+M12</f>
        <v>2.4</v>
      </c>
      <c r="N13" s="14" t="s">
        <v>23</v>
      </c>
      <c r="O13" s="2">
        <f>O10+O11+O12</f>
        <v>2.4</v>
      </c>
      <c r="P13" s="179"/>
    </row>
    <row r="14" spans="1:16" ht="14.25" customHeight="1">
      <c r="A14" s="182">
        <v>3</v>
      </c>
      <c r="B14" s="169"/>
      <c r="C14" s="171"/>
      <c r="D14" s="173"/>
      <c r="E14" s="3" t="s">
        <v>6</v>
      </c>
      <c r="F14" s="71"/>
      <c r="G14" s="17"/>
      <c r="H14" s="61"/>
      <c r="I14" s="26"/>
      <c r="J14" s="71"/>
      <c r="K14" s="20"/>
      <c r="L14" s="61"/>
      <c r="M14" s="26"/>
      <c r="N14" s="71"/>
      <c r="O14" s="23"/>
      <c r="P14" s="177">
        <f>G17+I17+K17+M17+O17</f>
        <v>0</v>
      </c>
    </row>
    <row r="15" spans="1:16" ht="14.25" customHeight="1">
      <c r="A15" s="182"/>
      <c r="B15" s="169"/>
      <c r="C15" s="171"/>
      <c r="D15" s="173"/>
      <c r="E15" s="4" t="s">
        <v>7</v>
      </c>
      <c r="F15" s="74"/>
      <c r="G15" s="18"/>
      <c r="H15" s="62"/>
      <c r="I15" s="18"/>
      <c r="J15" s="74"/>
      <c r="K15" s="21"/>
      <c r="L15" s="62"/>
      <c r="M15" s="18"/>
      <c r="N15" s="74"/>
      <c r="O15" s="24"/>
      <c r="P15" s="178"/>
    </row>
    <row r="16" spans="1:16" ht="14.25" customHeight="1">
      <c r="A16" s="182"/>
      <c r="B16" s="169"/>
      <c r="C16" s="171"/>
      <c r="D16" s="173"/>
      <c r="E16" s="5" t="s">
        <v>8</v>
      </c>
      <c r="F16" s="70"/>
      <c r="G16" s="19"/>
      <c r="H16" s="70"/>
      <c r="I16" s="19"/>
      <c r="J16" s="70"/>
      <c r="K16" s="22"/>
      <c r="L16" s="70"/>
      <c r="M16" s="19"/>
      <c r="N16" s="70"/>
      <c r="O16" s="25"/>
      <c r="P16" s="178"/>
    </row>
    <row r="17" spans="1:16" ht="14.25" customHeight="1">
      <c r="A17" s="183"/>
      <c r="B17" s="170"/>
      <c r="C17" s="172"/>
      <c r="D17" s="174"/>
      <c r="E17" s="35"/>
      <c r="F17" s="14" t="s">
        <v>23</v>
      </c>
      <c r="G17" s="1">
        <f>G14+G15+G16</f>
        <v>0</v>
      </c>
      <c r="H17" s="29" t="s">
        <v>23</v>
      </c>
      <c r="I17" s="30">
        <f>I14+I15+I16</f>
        <v>0</v>
      </c>
      <c r="J17" s="14" t="s">
        <v>23</v>
      </c>
      <c r="K17" s="1">
        <f>K14+K15+K16</f>
        <v>0</v>
      </c>
      <c r="L17" s="29" t="s">
        <v>23</v>
      </c>
      <c r="M17" s="30">
        <f>M14+M15+M16</f>
        <v>0</v>
      </c>
      <c r="N17" s="14" t="s">
        <v>23</v>
      </c>
      <c r="O17" s="2">
        <f>O14+O15+O16</f>
        <v>0</v>
      </c>
      <c r="P17" s="179"/>
    </row>
    <row r="18" spans="1:16" ht="14.25" customHeight="1">
      <c r="A18" s="182">
        <v>4</v>
      </c>
      <c r="B18" s="169"/>
      <c r="C18" s="171"/>
      <c r="D18" s="173"/>
      <c r="E18" s="3" t="s">
        <v>6</v>
      </c>
      <c r="F18" s="58"/>
      <c r="G18" s="17"/>
      <c r="H18" s="61"/>
      <c r="I18" s="26"/>
      <c r="J18" s="64"/>
      <c r="K18" s="20"/>
      <c r="L18" s="61"/>
      <c r="M18" s="26"/>
      <c r="N18" s="58"/>
      <c r="O18" s="23"/>
      <c r="P18" s="177">
        <f>G21+I21+K21+M21+O21</f>
        <v>0</v>
      </c>
    </row>
    <row r="19" spans="1:16" ht="14.25" customHeight="1">
      <c r="A19" s="182"/>
      <c r="B19" s="169"/>
      <c r="C19" s="171"/>
      <c r="D19" s="173"/>
      <c r="E19" s="4" t="s">
        <v>7</v>
      </c>
      <c r="F19" s="59"/>
      <c r="G19" s="18"/>
      <c r="H19" s="62"/>
      <c r="I19" s="27"/>
      <c r="J19" s="65"/>
      <c r="K19" s="21"/>
      <c r="L19" s="62"/>
      <c r="M19" s="27"/>
      <c r="N19" s="59"/>
      <c r="O19" s="24"/>
      <c r="P19" s="178"/>
    </row>
    <row r="20" spans="1:16" ht="14.25" customHeight="1">
      <c r="A20" s="182"/>
      <c r="B20" s="169"/>
      <c r="C20" s="171"/>
      <c r="D20" s="173"/>
      <c r="E20" s="5" t="s">
        <v>8</v>
      </c>
      <c r="F20" s="60"/>
      <c r="G20" s="19"/>
      <c r="H20" s="63"/>
      <c r="I20" s="28"/>
      <c r="J20" s="66"/>
      <c r="K20" s="22"/>
      <c r="L20" s="63"/>
      <c r="M20" s="28"/>
      <c r="N20" s="60"/>
      <c r="O20" s="25"/>
      <c r="P20" s="178"/>
    </row>
    <row r="21" spans="1:16" ht="14.25" customHeight="1">
      <c r="A21" s="183"/>
      <c r="B21" s="170"/>
      <c r="C21" s="172"/>
      <c r="D21" s="174"/>
      <c r="E21" s="35"/>
      <c r="F21" s="14" t="s">
        <v>23</v>
      </c>
      <c r="G21" s="1">
        <f>G18+G19+G20</f>
        <v>0</v>
      </c>
      <c r="H21" s="29" t="s">
        <v>23</v>
      </c>
      <c r="I21" s="30">
        <f>I18+I19+I20</f>
        <v>0</v>
      </c>
      <c r="J21" s="14" t="s">
        <v>23</v>
      </c>
      <c r="K21" s="1">
        <f>K18+K19+K20</f>
        <v>0</v>
      </c>
      <c r="L21" s="29" t="s">
        <v>23</v>
      </c>
      <c r="M21" s="30">
        <f>M18+M19+M20</f>
        <v>0</v>
      </c>
      <c r="N21" s="14" t="s">
        <v>23</v>
      </c>
      <c r="O21" s="2">
        <f>O18+O19+O20</f>
        <v>0</v>
      </c>
      <c r="P21" s="179"/>
    </row>
    <row r="22" spans="1:16" ht="14.25" customHeight="1">
      <c r="A22" s="216">
        <v>5</v>
      </c>
      <c r="B22" s="169"/>
      <c r="C22" s="228"/>
      <c r="D22" s="221"/>
      <c r="E22" s="54" t="s">
        <v>6</v>
      </c>
      <c r="F22" s="58"/>
      <c r="G22" s="17"/>
      <c r="H22" s="61"/>
      <c r="I22" s="26"/>
      <c r="J22" s="64"/>
      <c r="K22" s="20"/>
      <c r="L22" s="61"/>
      <c r="M22" s="26"/>
      <c r="N22" s="58"/>
      <c r="O22" s="23"/>
      <c r="P22" s="223">
        <f>G25+I25+K25+M25+O25</f>
        <v>0</v>
      </c>
    </row>
    <row r="23" spans="1:16" ht="14.25" customHeight="1">
      <c r="A23" s="217"/>
      <c r="B23" s="169"/>
      <c r="C23" s="229"/>
      <c r="D23" s="173"/>
      <c r="E23" s="55" t="s">
        <v>7</v>
      </c>
      <c r="F23" s="59"/>
      <c r="G23" s="18"/>
      <c r="H23" s="62"/>
      <c r="I23" s="27"/>
      <c r="J23" s="65"/>
      <c r="K23" s="21"/>
      <c r="L23" s="62"/>
      <c r="M23" s="27"/>
      <c r="N23" s="59"/>
      <c r="O23" s="24"/>
      <c r="P23" s="224"/>
    </row>
    <row r="24" spans="1:16" ht="14.25" customHeight="1">
      <c r="A24" s="217"/>
      <c r="B24" s="169"/>
      <c r="C24" s="229"/>
      <c r="D24" s="173"/>
      <c r="E24" s="56" t="s">
        <v>8</v>
      </c>
      <c r="F24" s="60"/>
      <c r="G24" s="19"/>
      <c r="H24" s="63"/>
      <c r="I24" s="28"/>
      <c r="J24" s="66"/>
      <c r="K24" s="22"/>
      <c r="L24" s="63"/>
      <c r="M24" s="28"/>
      <c r="N24" s="60"/>
      <c r="O24" s="25"/>
      <c r="P24" s="224"/>
    </row>
    <row r="25" spans="1:16" ht="14.25" customHeight="1">
      <c r="A25" s="218"/>
      <c r="B25" s="170"/>
      <c r="C25" s="230"/>
      <c r="D25" s="174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224"/>
    </row>
    <row r="26" spans="1:16" ht="14.25" customHeight="1">
      <c r="A26" s="182">
        <v>6</v>
      </c>
      <c r="B26" s="169"/>
      <c r="C26" s="171"/>
      <c r="D26" s="173"/>
      <c r="E26" s="3" t="s">
        <v>6</v>
      </c>
      <c r="F26" s="58"/>
      <c r="G26" s="17"/>
      <c r="H26" s="61"/>
      <c r="I26" s="26"/>
      <c r="J26" s="64"/>
      <c r="K26" s="20"/>
      <c r="L26" s="61"/>
      <c r="M26" s="26"/>
      <c r="N26" s="58"/>
      <c r="O26" s="23"/>
      <c r="P26" s="223">
        <f>G29+I29+K29+M29+O29</f>
        <v>0</v>
      </c>
    </row>
    <row r="27" spans="1:16" ht="14.25" customHeight="1">
      <c r="A27" s="182"/>
      <c r="B27" s="169"/>
      <c r="C27" s="171"/>
      <c r="D27" s="173"/>
      <c r="E27" s="4" t="s">
        <v>7</v>
      </c>
      <c r="F27" s="59"/>
      <c r="G27" s="18"/>
      <c r="H27" s="62"/>
      <c r="I27" s="27"/>
      <c r="J27" s="65"/>
      <c r="K27" s="21"/>
      <c r="L27" s="62"/>
      <c r="M27" s="27"/>
      <c r="N27" s="59"/>
      <c r="O27" s="24"/>
      <c r="P27" s="178"/>
    </row>
    <row r="28" spans="1:16" ht="14.25" customHeight="1">
      <c r="A28" s="182"/>
      <c r="B28" s="169"/>
      <c r="C28" s="171"/>
      <c r="D28" s="173"/>
      <c r="E28" s="5" t="s">
        <v>8</v>
      </c>
      <c r="F28" s="60"/>
      <c r="G28" s="19"/>
      <c r="H28" s="63"/>
      <c r="I28" s="28"/>
      <c r="J28" s="66"/>
      <c r="K28" s="22"/>
      <c r="L28" s="63"/>
      <c r="M28" s="28"/>
      <c r="N28" s="60"/>
      <c r="O28" s="25"/>
      <c r="P28" s="178"/>
    </row>
    <row r="29" spans="1:16" ht="14.25" customHeight="1">
      <c r="A29" s="183"/>
      <c r="B29" s="170"/>
      <c r="C29" s="172"/>
      <c r="D29" s="174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79"/>
    </row>
    <row r="30" spans="1:16" ht="14.25" customHeight="1">
      <c r="A30" s="182">
        <v>7</v>
      </c>
      <c r="B30" s="169"/>
      <c r="C30" s="171"/>
      <c r="D30" s="173"/>
      <c r="E30" s="3" t="s">
        <v>6</v>
      </c>
      <c r="F30" s="58"/>
      <c r="G30" s="17"/>
      <c r="H30" s="61"/>
      <c r="I30" s="26"/>
      <c r="J30" s="64"/>
      <c r="K30" s="20"/>
      <c r="L30" s="61"/>
      <c r="M30" s="26"/>
      <c r="N30" s="58"/>
      <c r="O30" s="23"/>
      <c r="P30" s="177">
        <f>G33+I33+K33+M33+O33</f>
        <v>0</v>
      </c>
    </row>
    <row r="31" spans="1:16" ht="14.25" customHeight="1">
      <c r="A31" s="182"/>
      <c r="B31" s="169"/>
      <c r="C31" s="171"/>
      <c r="D31" s="173"/>
      <c r="E31" s="4" t="s">
        <v>7</v>
      </c>
      <c r="F31" s="59"/>
      <c r="G31" s="18"/>
      <c r="H31" s="62"/>
      <c r="I31" s="27"/>
      <c r="J31" s="65"/>
      <c r="K31" s="21"/>
      <c r="L31" s="62"/>
      <c r="M31" s="27"/>
      <c r="N31" s="59"/>
      <c r="O31" s="24"/>
      <c r="P31" s="178"/>
    </row>
    <row r="32" spans="1:16" ht="14.25" customHeight="1">
      <c r="A32" s="182"/>
      <c r="B32" s="169"/>
      <c r="C32" s="171"/>
      <c r="D32" s="173"/>
      <c r="E32" s="5" t="s">
        <v>8</v>
      </c>
      <c r="F32" s="60"/>
      <c r="G32" s="19"/>
      <c r="H32" s="63"/>
      <c r="I32" s="28"/>
      <c r="J32" s="66"/>
      <c r="K32" s="22"/>
      <c r="L32" s="63"/>
      <c r="M32" s="28"/>
      <c r="N32" s="60"/>
      <c r="O32" s="25"/>
      <c r="P32" s="178"/>
    </row>
    <row r="33" spans="1:16" ht="14.25" customHeight="1">
      <c r="A33" s="183"/>
      <c r="B33" s="170"/>
      <c r="C33" s="172"/>
      <c r="D33" s="174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79"/>
    </row>
    <row r="34" spans="1:16" ht="14.25" customHeight="1">
      <c r="A34" s="212">
        <v>8</v>
      </c>
      <c r="B34" s="214"/>
      <c r="C34" s="226"/>
      <c r="D34" s="221"/>
      <c r="E34" s="36" t="s">
        <v>6</v>
      </c>
      <c r="F34" s="67"/>
      <c r="G34" s="37"/>
      <c r="H34" s="68"/>
      <c r="I34" s="38"/>
      <c r="J34" s="69"/>
      <c r="K34" s="39"/>
      <c r="L34" s="68"/>
      <c r="M34" s="38"/>
      <c r="N34" s="67"/>
      <c r="O34" s="40"/>
      <c r="P34" s="223">
        <f>G37+I37+K37+M37+O37</f>
        <v>0</v>
      </c>
    </row>
    <row r="35" spans="1:16" ht="14.25" customHeight="1">
      <c r="A35" s="182"/>
      <c r="B35" s="169"/>
      <c r="C35" s="171"/>
      <c r="D35" s="173"/>
      <c r="E35" s="4" t="s">
        <v>7</v>
      </c>
      <c r="F35" s="59"/>
      <c r="G35" s="18"/>
      <c r="H35" s="62"/>
      <c r="I35" s="27"/>
      <c r="J35" s="65"/>
      <c r="K35" s="21"/>
      <c r="L35" s="62"/>
      <c r="M35" s="27"/>
      <c r="N35" s="59"/>
      <c r="O35" s="24"/>
      <c r="P35" s="178"/>
    </row>
    <row r="36" spans="1:16" ht="14.25" customHeight="1">
      <c r="A36" s="182"/>
      <c r="B36" s="169"/>
      <c r="C36" s="171"/>
      <c r="D36" s="173"/>
      <c r="E36" s="5" t="s">
        <v>8</v>
      </c>
      <c r="F36" s="60"/>
      <c r="G36" s="19"/>
      <c r="H36" s="63"/>
      <c r="I36" s="28"/>
      <c r="J36" s="66"/>
      <c r="K36" s="22"/>
      <c r="L36" s="63"/>
      <c r="M36" s="28"/>
      <c r="N36" s="60"/>
      <c r="O36" s="25"/>
      <c r="P36" s="178"/>
    </row>
    <row r="37" spans="1:16" ht="14.25" customHeight="1" thickBot="1">
      <c r="A37" s="213"/>
      <c r="B37" s="215"/>
      <c r="C37" s="227"/>
      <c r="D37" s="222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225"/>
    </row>
    <row r="38" spans="1:16" ht="15.75" thickTop="1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</row>
  </sheetData>
  <sheetProtection/>
  <mergeCells count="50">
    <mergeCell ref="A10:A13"/>
    <mergeCell ref="B10:B13"/>
    <mergeCell ref="C10:C13"/>
    <mergeCell ref="D10:D13"/>
    <mergeCell ref="A18:A21"/>
    <mergeCell ref="B18:B21"/>
    <mergeCell ref="C18:C21"/>
    <mergeCell ref="D18:D21"/>
    <mergeCell ref="D1:E1"/>
    <mergeCell ref="F1:I1"/>
    <mergeCell ref="K1:O1"/>
    <mergeCell ref="A2:A5"/>
    <mergeCell ref="B2:B5"/>
    <mergeCell ref="C2:C5"/>
    <mergeCell ref="D2:D5"/>
    <mergeCell ref="B1:C1"/>
    <mergeCell ref="P2:P5"/>
    <mergeCell ref="A6:A9"/>
    <mergeCell ref="B6:B9"/>
    <mergeCell ref="C6:C9"/>
    <mergeCell ref="D6:D9"/>
    <mergeCell ref="P6:P9"/>
    <mergeCell ref="E2:E5"/>
    <mergeCell ref="P10:P13"/>
    <mergeCell ref="A14:A17"/>
    <mergeCell ref="B14:B17"/>
    <mergeCell ref="C14:C17"/>
    <mergeCell ref="D14:D17"/>
    <mergeCell ref="P14:P17"/>
    <mergeCell ref="P18:P21"/>
    <mergeCell ref="A22:A25"/>
    <mergeCell ref="B22:B25"/>
    <mergeCell ref="C22:C25"/>
    <mergeCell ref="D22:D25"/>
    <mergeCell ref="P22:P25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A34:A37"/>
    <mergeCell ref="B34:B37"/>
    <mergeCell ref="C34:C37"/>
    <mergeCell ref="D34:D37"/>
    <mergeCell ref="P34:P37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25">
      <selection activeCell="A38" sqref="A38:IV38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20.25" thickBot="1">
      <c r="A1" s="126" t="str">
        <f>Fornara!$A$1</f>
        <v>*</v>
      </c>
      <c r="B1" s="167" t="s">
        <v>139</v>
      </c>
      <c r="C1" s="168"/>
      <c r="D1" s="180" t="s">
        <v>140</v>
      </c>
      <c r="E1" s="181"/>
      <c r="F1" s="184" t="s">
        <v>10</v>
      </c>
      <c r="G1" s="185"/>
      <c r="H1" s="185"/>
      <c r="I1" s="185"/>
      <c r="J1" s="15">
        <f>G3+I3+K3+M3+O3</f>
        <v>260</v>
      </c>
      <c r="K1" s="186" t="s">
        <v>11</v>
      </c>
      <c r="L1" s="187"/>
      <c r="M1" s="185"/>
      <c r="N1" s="185"/>
      <c r="O1" s="185"/>
      <c r="P1" s="16">
        <f>G4+I4+K4+M4+O4</f>
        <v>260</v>
      </c>
    </row>
    <row r="2" spans="1:16" ht="19.5" customHeight="1" thickTop="1">
      <c r="A2" s="201" t="s">
        <v>15</v>
      </c>
      <c r="B2" s="204" t="s">
        <v>2</v>
      </c>
      <c r="C2" s="208" t="s">
        <v>3</v>
      </c>
      <c r="D2" s="188" t="s">
        <v>4</v>
      </c>
      <c r="E2" s="192" t="s">
        <v>5</v>
      </c>
      <c r="F2" s="125" t="s">
        <v>18</v>
      </c>
      <c r="G2" s="127" t="str">
        <f>Fornara!$G$2</f>
        <v>*</v>
      </c>
      <c r="H2" s="124" t="s">
        <v>19</v>
      </c>
      <c r="I2" s="127" t="str">
        <f>Fornara!$I$2</f>
        <v>*</v>
      </c>
      <c r="J2" s="125" t="s">
        <v>307</v>
      </c>
      <c r="K2" s="127" t="str">
        <f>Fornara!$K$2</f>
        <v>*</v>
      </c>
      <c r="L2" s="124" t="s">
        <v>20</v>
      </c>
      <c r="M2" s="127" t="str">
        <f>Fornara!$M$2</f>
        <v>*</v>
      </c>
      <c r="N2" s="125" t="s">
        <v>21</v>
      </c>
      <c r="O2" s="127" t="str">
        <f>Fornara!$O$2</f>
        <v>*</v>
      </c>
      <c r="P2" s="195" t="s">
        <v>9</v>
      </c>
    </row>
    <row r="3" spans="1:16" ht="15" customHeight="1">
      <c r="A3" s="202"/>
      <c r="B3" s="205"/>
      <c r="C3" s="209"/>
      <c r="D3" s="189"/>
      <c r="E3" s="193"/>
      <c r="F3" s="6" t="s">
        <v>16</v>
      </c>
      <c r="G3" s="7">
        <f>'PIANO SETT. DEI PASTI'!E23</f>
        <v>52</v>
      </c>
      <c r="H3" s="31" t="s">
        <v>16</v>
      </c>
      <c r="I3" s="7">
        <f>'PIANO SETT. DEI PASTI'!H23</f>
        <v>52</v>
      </c>
      <c r="J3" s="6" t="s">
        <v>16</v>
      </c>
      <c r="K3" s="7">
        <f>'PIANO SETT. DEI PASTI'!K23</f>
        <v>52</v>
      </c>
      <c r="L3" s="31" t="s">
        <v>16</v>
      </c>
      <c r="M3" s="7">
        <f>'PIANO SETT. DEI PASTI'!N23</f>
        <v>52</v>
      </c>
      <c r="N3" s="6" t="s">
        <v>16</v>
      </c>
      <c r="O3" s="8">
        <f>'PIANO SETT. DEI PASTI'!Q23</f>
        <v>52</v>
      </c>
      <c r="P3" s="196"/>
    </row>
    <row r="4" spans="1:16" ht="15" customHeight="1">
      <c r="A4" s="202"/>
      <c r="B4" s="206"/>
      <c r="C4" s="210"/>
      <c r="D4" s="190"/>
      <c r="E4" s="194"/>
      <c r="F4" s="47" t="s">
        <v>17</v>
      </c>
      <c r="G4" s="48">
        <f>G3</f>
        <v>52</v>
      </c>
      <c r="H4" s="49" t="s">
        <v>17</v>
      </c>
      <c r="I4" s="48">
        <f>I3</f>
        <v>52</v>
      </c>
      <c r="J4" s="47" t="s">
        <v>17</v>
      </c>
      <c r="K4" s="51">
        <f>K3</f>
        <v>52</v>
      </c>
      <c r="L4" s="49" t="s">
        <v>17</v>
      </c>
      <c r="M4" s="48">
        <f>M3</f>
        <v>52</v>
      </c>
      <c r="N4" s="47" t="s">
        <v>17</v>
      </c>
      <c r="O4" s="53">
        <f>O3</f>
        <v>52</v>
      </c>
      <c r="P4" s="197"/>
    </row>
    <row r="5" spans="1:16" ht="15" customHeight="1" thickBot="1">
      <c r="A5" s="203"/>
      <c r="B5" s="207"/>
      <c r="C5" s="211"/>
      <c r="D5" s="191"/>
      <c r="E5" s="191"/>
      <c r="F5" s="9" t="s">
        <v>22</v>
      </c>
      <c r="G5" s="11"/>
      <c r="H5" s="10" t="s">
        <v>22</v>
      </c>
      <c r="I5" s="13"/>
      <c r="J5" s="9" t="s">
        <v>22</v>
      </c>
      <c r="K5" s="11"/>
      <c r="L5" s="12" t="s">
        <v>22</v>
      </c>
      <c r="M5" s="13"/>
      <c r="N5" s="9" t="s">
        <v>22</v>
      </c>
      <c r="O5" s="11"/>
      <c r="P5" s="198"/>
    </row>
    <row r="6" spans="1:16" ht="14.25" customHeight="1" thickTop="1">
      <c r="A6" s="182">
        <v>1</v>
      </c>
      <c r="B6" s="199" t="s">
        <v>141</v>
      </c>
      <c r="C6" s="171" t="s">
        <v>49</v>
      </c>
      <c r="D6" s="173"/>
      <c r="E6" s="3" t="s">
        <v>6</v>
      </c>
      <c r="F6" s="61" t="s">
        <v>322</v>
      </c>
      <c r="G6" s="17">
        <v>2.2</v>
      </c>
      <c r="H6" s="61" t="s">
        <v>322</v>
      </c>
      <c r="I6" s="17">
        <v>2.2</v>
      </c>
      <c r="J6" s="61" t="s">
        <v>322</v>
      </c>
      <c r="K6" s="17">
        <v>2.2</v>
      </c>
      <c r="L6" s="61" t="s">
        <v>322</v>
      </c>
      <c r="M6" s="17">
        <v>2.2</v>
      </c>
      <c r="N6" s="61" t="s">
        <v>322</v>
      </c>
      <c r="O6" s="17">
        <v>2.2</v>
      </c>
      <c r="P6" s="177">
        <f>G9+I9+K9+M9+O9</f>
        <v>16</v>
      </c>
    </row>
    <row r="7" spans="1:16" ht="14.25" customHeight="1">
      <c r="A7" s="182"/>
      <c r="B7" s="199"/>
      <c r="C7" s="171"/>
      <c r="D7" s="173"/>
      <c r="E7" s="4" t="s">
        <v>7</v>
      </c>
      <c r="F7" s="62" t="s">
        <v>47</v>
      </c>
      <c r="G7" s="18">
        <v>1</v>
      </c>
      <c r="H7" s="62" t="s">
        <v>47</v>
      </c>
      <c r="I7" s="18">
        <v>1</v>
      </c>
      <c r="J7" s="62" t="s">
        <v>47</v>
      </c>
      <c r="K7" s="18">
        <v>1</v>
      </c>
      <c r="L7" s="62" t="s">
        <v>47</v>
      </c>
      <c r="M7" s="18">
        <v>1</v>
      </c>
      <c r="N7" s="62" t="s">
        <v>47</v>
      </c>
      <c r="O7" s="18">
        <v>1</v>
      </c>
      <c r="P7" s="178"/>
    </row>
    <row r="8" spans="1:16" ht="14.25" customHeight="1">
      <c r="A8" s="182"/>
      <c r="B8" s="199"/>
      <c r="C8" s="171"/>
      <c r="D8" s="173"/>
      <c r="E8" s="5" t="s">
        <v>8</v>
      </c>
      <c r="F8" s="63"/>
      <c r="G8" s="19"/>
      <c r="H8" s="63"/>
      <c r="I8" s="19"/>
      <c r="J8" s="63"/>
      <c r="K8" s="19"/>
      <c r="L8" s="63"/>
      <c r="M8" s="19"/>
      <c r="N8" s="63"/>
      <c r="O8" s="19"/>
      <c r="P8" s="178"/>
    </row>
    <row r="9" spans="1:16" ht="14.25" customHeight="1">
      <c r="A9" s="183"/>
      <c r="B9" s="200"/>
      <c r="C9" s="172"/>
      <c r="D9" s="174"/>
      <c r="E9" s="35"/>
      <c r="F9" s="14" t="s">
        <v>23</v>
      </c>
      <c r="G9" s="1">
        <f>G6+G7+G8</f>
        <v>3.2</v>
      </c>
      <c r="H9" s="29" t="s">
        <v>23</v>
      </c>
      <c r="I9" s="30">
        <f>I6+I7+I8</f>
        <v>3.2</v>
      </c>
      <c r="J9" s="14" t="s">
        <v>23</v>
      </c>
      <c r="K9" s="1">
        <f>K6+K7+K8</f>
        <v>3.2</v>
      </c>
      <c r="L9" s="29" t="s">
        <v>23</v>
      </c>
      <c r="M9" s="30">
        <f>M6+M7+M8</f>
        <v>3.2</v>
      </c>
      <c r="N9" s="14" t="s">
        <v>23</v>
      </c>
      <c r="O9" s="2">
        <f>O6+O7+O8</f>
        <v>3.2</v>
      </c>
      <c r="P9" s="179"/>
    </row>
    <row r="10" spans="1:16" ht="14.25" customHeight="1">
      <c r="A10" s="182">
        <v>2</v>
      </c>
      <c r="B10" s="214" t="s">
        <v>321</v>
      </c>
      <c r="C10" s="171" t="s">
        <v>13</v>
      </c>
      <c r="D10" s="173"/>
      <c r="E10" s="3" t="s">
        <v>6</v>
      </c>
      <c r="F10" s="71" t="s">
        <v>343</v>
      </c>
      <c r="G10" s="17">
        <v>1.29</v>
      </c>
      <c r="H10" s="71" t="s">
        <v>343</v>
      </c>
      <c r="I10" s="17">
        <v>1.29</v>
      </c>
      <c r="J10" s="71" t="s">
        <v>343</v>
      </c>
      <c r="K10" s="17">
        <v>1.29</v>
      </c>
      <c r="L10" s="71" t="s">
        <v>343</v>
      </c>
      <c r="M10" s="17">
        <v>1.29</v>
      </c>
      <c r="N10" s="71" t="s">
        <v>343</v>
      </c>
      <c r="O10" s="17">
        <v>1.29</v>
      </c>
      <c r="P10" s="177">
        <f>G13+I13+K13+M13+O13</f>
        <v>18.95</v>
      </c>
    </row>
    <row r="11" spans="1:16" ht="14.25" customHeight="1">
      <c r="A11" s="182"/>
      <c r="B11" s="169"/>
      <c r="C11" s="171"/>
      <c r="D11" s="173"/>
      <c r="E11" s="4" t="s">
        <v>7</v>
      </c>
      <c r="F11" s="62" t="s">
        <v>61</v>
      </c>
      <c r="G11" s="18">
        <v>1.5</v>
      </c>
      <c r="H11" s="62" t="s">
        <v>61</v>
      </c>
      <c r="I11" s="18">
        <v>1.5</v>
      </c>
      <c r="J11" s="62" t="s">
        <v>61</v>
      </c>
      <c r="K11" s="18">
        <v>1.5</v>
      </c>
      <c r="L11" s="62" t="s">
        <v>61</v>
      </c>
      <c r="M11" s="18">
        <v>1.5</v>
      </c>
      <c r="N11" s="62" t="s">
        <v>61</v>
      </c>
      <c r="O11" s="18">
        <v>1.5</v>
      </c>
      <c r="P11" s="178"/>
    </row>
    <row r="12" spans="1:16" ht="14.25" customHeight="1">
      <c r="A12" s="182"/>
      <c r="B12" s="169"/>
      <c r="C12" s="171"/>
      <c r="D12" s="173"/>
      <c r="E12" s="5" t="s">
        <v>8</v>
      </c>
      <c r="F12" s="70" t="s">
        <v>134</v>
      </c>
      <c r="G12" s="19">
        <v>1</v>
      </c>
      <c r="H12" s="70" t="s">
        <v>134</v>
      </c>
      <c r="I12" s="19">
        <v>1</v>
      </c>
      <c r="J12" s="70" t="s">
        <v>134</v>
      </c>
      <c r="K12" s="19">
        <v>1</v>
      </c>
      <c r="L12" s="70" t="s">
        <v>134</v>
      </c>
      <c r="M12" s="19">
        <v>1</v>
      </c>
      <c r="N12" s="70" t="s">
        <v>134</v>
      </c>
      <c r="O12" s="19">
        <v>1</v>
      </c>
      <c r="P12" s="178"/>
    </row>
    <row r="13" spans="1:16" ht="14.25" customHeight="1">
      <c r="A13" s="183"/>
      <c r="B13" s="170"/>
      <c r="C13" s="172"/>
      <c r="D13" s="174"/>
      <c r="E13" s="35"/>
      <c r="F13" s="14" t="s">
        <v>23</v>
      </c>
      <c r="G13" s="1">
        <f>G10+G11+G12</f>
        <v>3.79</v>
      </c>
      <c r="H13" s="29" t="s">
        <v>23</v>
      </c>
      <c r="I13" s="30">
        <f>I10+I11+I12</f>
        <v>3.79</v>
      </c>
      <c r="J13" s="14" t="s">
        <v>23</v>
      </c>
      <c r="K13" s="1">
        <f>K10+K11+K12</f>
        <v>3.79</v>
      </c>
      <c r="L13" s="29" t="s">
        <v>23</v>
      </c>
      <c r="M13" s="30">
        <f>M10+M11+M12</f>
        <v>3.79</v>
      </c>
      <c r="N13" s="14" t="s">
        <v>23</v>
      </c>
      <c r="O13" s="2">
        <f>O10+O11+O12</f>
        <v>3.79</v>
      </c>
      <c r="P13" s="179"/>
    </row>
    <row r="14" spans="1:16" ht="14.25" customHeight="1">
      <c r="A14" s="182">
        <v>3</v>
      </c>
      <c r="B14" s="214"/>
      <c r="C14" s="171"/>
      <c r="D14" s="173"/>
      <c r="E14" s="3" t="s">
        <v>6</v>
      </c>
      <c r="F14" s="71"/>
      <c r="G14" s="17"/>
      <c r="H14" s="61"/>
      <c r="I14" s="17"/>
      <c r="J14" s="71"/>
      <c r="K14" s="17"/>
      <c r="L14" s="61"/>
      <c r="M14" s="17"/>
      <c r="N14" s="71"/>
      <c r="O14" s="17"/>
      <c r="P14" s="177">
        <f>G17+I17+K17+M17+O17</f>
        <v>0</v>
      </c>
    </row>
    <row r="15" spans="1:16" ht="14.25" customHeight="1">
      <c r="A15" s="182"/>
      <c r="B15" s="169"/>
      <c r="C15" s="171"/>
      <c r="D15" s="173"/>
      <c r="E15" s="4" t="s">
        <v>7</v>
      </c>
      <c r="F15" s="62"/>
      <c r="G15" s="18"/>
      <c r="H15" s="62"/>
      <c r="I15" s="18"/>
      <c r="J15" s="62"/>
      <c r="K15" s="18"/>
      <c r="L15" s="62"/>
      <c r="M15" s="18"/>
      <c r="N15" s="62"/>
      <c r="O15" s="18"/>
      <c r="P15" s="178"/>
    </row>
    <row r="16" spans="1:16" ht="14.25" customHeight="1">
      <c r="A16" s="182"/>
      <c r="B16" s="169"/>
      <c r="C16" s="171"/>
      <c r="D16" s="173"/>
      <c r="E16" s="5" t="s">
        <v>8</v>
      </c>
      <c r="F16" s="70"/>
      <c r="G16" s="19"/>
      <c r="H16" s="70"/>
      <c r="I16" s="19"/>
      <c r="J16" s="70"/>
      <c r="K16" s="19"/>
      <c r="L16" s="70"/>
      <c r="M16" s="19"/>
      <c r="N16" s="70"/>
      <c r="O16" s="19"/>
      <c r="P16" s="178"/>
    </row>
    <row r="17" spans="1:16" ht="14.25" customHeight="1">
      <c r="A17" s="183"/>
      <c r="B17" s="170"/>
      <c r="C17" s="172"/>
      <c r="D17" s="174"/>
      <c r="E17" s="35"/>
      <c r="F17" s="14" t="s">
        <v>23</v>
      </c>
      <c r="G17" s="1">
        <f>G14+G15+G16</f>
        <v>0</v>
      </c>
      <c r="H17" s="29" t="s">
        <v>23</v>
      </c>
      <c r="I17" s="30">
        <f>I14+I15+I16</f>
        <v>0</v>
      </c>
      <c r="J17" s="14" t="s">
        <v>23</v>
      </c>
      <c r="K17" s="1">
        <f>K14+K15+K16</f>
        <v>0</v>
      </c>
      <c r="L17" s="29" t="s">
        <v>23</v>
      </c>
      <c r="M17" s="30">
        <f>M14+M15+M16</f>
        <v>0</v>
      </c>
      <c r="N17" s="14" t="s">
        <v>23</v>
      </c>
      <c r="O17" s="2">
        <f>O14+O15+O16</f>
        <v>0</v>
      </c>
      <c r="P17" s="179"/>
    </row>
    <row r="18" spans="1:16" ht="14.25" customHeight="1">
      <c r="A18" s="182">
        <v>4</v>
      </c>
      <c r="B18" s="214"/>
      <c r="C18" s="171"/>
      <c r="D18" s="173"/>
      <c r="E18" s="3" t="s">
        <v>6</v>
      </c>
      <c r="F18" s="71"/>
      <c r="G18" s="17"/>
      <c r="H18" s="61"/>
      <c r="I18" s="26"/>
      <c r="J18" s="71"/>
      <c r="K18" s="17"/>
      <c r="L18" s="61"/>
      <c r="M18" s="26"/>
      <c r="N18" s="71"/>
      <c r="O18" s="17"/>
      <c r="P18" s="177">
        <f>G21+I21+K21+M21+O21</f>
        <v>0</v>
      </c>
    </row>
    <row r="19" spans="1:16" ht="14.25" customHeight="1">
      <c r="A19" s="182"/>
      <c r="B19" s="169"/>
      <c r="C19" s="171"/>
      <c r="D19" s="173"/>
      <c r="E19" s="4" t="s">
        <v>7</v>
      </c>
      <c r="F19" s="62"/>
      <c r="G19" s="18"/>
      <c r="H19" s="62"/>
      <c r="I19" s="27"/>
      <c r="J19" s="62"/>
      <c r="K19" s="18"/>
      <c r="L19" s="62"/>
      <c r="M19" s="27"/>
      <c r="N19" s="62"/>
      <c r="O19" s="18"/>
      <c r="P19" s="178"/>
    </row>
    <row r="20" spans="1:16" ht="14.25" customHeight="1">
      <c r="A20" s="182"/>
      <c r="B20" s="169"/>
      <c r="C20" s="171"/>
      <c r="D20" s="173"/>
      <c r="E20" s="5" t="s">
        <v>8</v>
      </c>
      <c r="F20" s="72"/>
      <c r="G20" s="19"/>
      <c r="H20" s="63"/>
      <c r="I20" s="28"/>
      <c r="J20" s="72"/>
      <c r="K20" s="19"/>
      <c r="L20" s="63"/>
      <c r="M20" s="28"/>
      <c r="N20" s="72"/>
      <c r="O20" s="19"/>
      <c r="P20" s="178"/>
    </row>
    <row r="21" spans="1:16" ht="14.25" customHeight="1">
      <c r="A21" s="183"/>
      <c r="B21" s="170"/>
      <c r="C21" s="172"/>
      <c r="D21" s="174"/>
      <c r="E21" s="35"/>
      <c r="F21" s="14" t="s">
        <v>23</v>
      </c>
      <c r="G21" s="1">
        <f>G18+G19+G20</f>
        <v>0</v>
      </c>
      <c r="H21" s="29" t="s">
        <v>23</v>
      </c>
      <c r="I21" s="30">
        <f>I18+I19+I20</f>
        <v>0</v>
      </c>
      <c r="J21" s="14" t="s">
        <v>23</v>
      </c>
      <c r="K21" s="1">
        <f>K18+K19+K20</f>
        <v>0</v>
      </c>
      <c r="L21" s="29" t="s">
        <v>23</v>
      </c>
      <c r="M21" s="30">
        <f>M18+M19+M20</f>
        <v>0</v>
      </c>
      <c r="N21" s="14" t="s">
        <v>23</v>
      </c>
      <c r="O21" s="2">
        <f>O18+O19+O20</f>
        <v>0</v>
      </c>
      <c r="P21" s="179"/>
    </row>
    <row r="22" spans="1:16" ht="14.25" customHeight="1">
      <c r="A22" s="216">
        <v>5</v>
      </c>
      <c r="B22" s="214"/>
      <c r="C22" s="171"/>
      <c r="D22" s="221"/>
      <c r="E22" s="54" t="s">
        <v>6</v>
      </c>
      <c r="F22" s="71"/>
      <c r="G22" s="17"/>
      <c r="H22" s="71"/>
      <c r="I22" s="17"/>
      <c r="J22" s="71"/>
      <c r="K22" s="17"/>
      <c r="L22" s="71"/>
      <c r="M22" s="17"/>
      <c r="N22" s="71"/>
      <c r="O22" s="17"/>
      <c r="P22" s="223">
        <f>G25+I25+K25+M25+O25</f>
        <v>0</v>
      </c>
    </row>
    <row r="23" spans="1:16" ht="14.25" customHeight="1">
      <c r="A23" s="217"/>
      <c r="B23" s="169"/>
      <c r="C23" s="171"/>
      <c r="D23" s="173"/>
      <c r="E23" s="55" t="s">
        <v>7</v>
      </c>
      <c r="F23" s="62"/>
      <c r="G23" s="18"/>
      <c r="H23" s="62"/>
      <c r="I23" s="18"/>
      <c r="J23" s="62"/>
      <c r="K23" s="18"/>
      <c r="L23" s="62"/>
      <c r="M23" s="18"/>
      <c r="N23" s="62"/>
      <c r="O23" s="18"/>
      <c r="P23" s="224"/>
    </row>
    <row r="24" spans="1:16" ht="14.25" customHeight="1">
      <c r="A24" s="217"/>
      <c r="B24" s="169"/>
      <c r="C24" s="171"/>
      <c r="D24" s="173"/>
      <c r="E24" s="56" t="s">
        <v>8</v>
      </c>
      <c r="F24" s="72"/>
      <c r="G24" s="19"/>
      <c r="H24" s="72"/>
      <c r="I24" s="19"/>
      <c r="J24" s="72"/>
      <c r="K24" s="19"/>
      <c r="L24" s="72"/>
      <c r="M24" s="19"/>
      <c r="N24" s="72"/>
      <c r="O24" s="19"/>
      <c r="P24" s="224"/>
    </row>
    <row r="25" spans="1:16" ht="14.25" customHeight="1">
      <c r="A25" s="218"/>
      <c r="B25" s="170"/>
      <c r="C25" s="172"/>
      <c r="D25" s="174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224"/>
    </row>
    <row r="26" spans="1:16" ht="14.25" customHeight="1">
      <c r="A26" s="182">
        <v>6</v>
      </c>
      <c r="B26" s="214"/>
      <c r="C26" s="171"/>
      <c r="D26" s="173"/>
      <c r="E26" s="3" t="s">
        <v>6</v>
      </c>
      <c r="F26" s="71"/>
      <c r="G26" s="17"/>
      <c r="H26" s="71"/>
      <c r="I26" s="17"/>
      <c r="J26" s="71"/>
      <c r="K26" s="17"/>
      <c r="L26" s="71"/>
      <c r="M26" s="17"/>
      <c r="N26" s="71"/>
      <c r="O26" s="17"/>
      <c r="P26" s="223">
        <f>G29+I29+K29+M29+O29</f>
        <v>0</v>
      </c>
    </row>
    <row r="27" spans="1:16" ht="14.25" customHeight="1">
      <c r="A27" s="182"/>
      <c r="B27" s="169"/>
      <c r="C27" s="171"/>
      <c r="D27" s="173"/>
      <c r="E27" s="4" t="s">
        <v>7</v>
      </c>
      <c r="F27" s="62"/>
      <c r="G27" s="18"/>
      <c r="H27" s="62"/>
      <c r="I27" s="18"/>
      <c r="J27" s="62"/>
      <c r="K27" s="18"/>
      <c r="L27" s="62"/>
      <c r="M27" s="18"/>
      <c r="N27" s="62"/>
      <c r="O27" s="18"/>
      <c r="P27" s="178"/>
    </row>
    <row r="28" spans="1:16" ht="14.25" customHeight="1">
      <c r="A28" s="182"/>
      <c r="B28" s="169"/>
      <c r="C28" s="171"/>
      <c r="D28" s="173"/>
      <c r="E28" s="5" t="s">
        <v>8</v>
      </c>
      <c r="F28" s="72"/>
      <c r="G28" s="19"/>
      <c r="H28" s="72"/>
      <c r="I28" s="19"/>
      <c r="J28" s="72"/>
      <c r="K28" s="19"/>
      <c r="L28" s="72"/>
      <c r="M28" s="19"/>
      <c r="N28" s="72"/>
      <c r="O28" s="19"/>
      <c r="P28" s="178"/>
    </row>
    <row r="29" spans="1:16" ht="14.25" customHeight="1">
      <c r="A29" s="183"/>
      <c r="B29" s="170"/>
      <c r="C29" s="172"/>
      <c r="D29" s="174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79"/>
    </row>
    <row r="30" spans="1:16" ht="14.25" customHeight="1">
      <c r="A30" s="182">
        <v>7</v>
      </c>
      <c r="B30" s="214"/>
      <c r="C30" s="171"/>
      <c r="D30" s="173"/>
      <c r="E30" s="3" t="s">
        <v>6</v>
      </c>
      <c r="F30" s="71"/>
      <c r="G30" s="17"/>
      <c r="H30" s="61"/>
      <c r="I30" s="26"/>
      <c r="J30" s="71"/>
      <c r="K30" s="20"/>
      <c r="L30" s="61"/>
      <c r="M30" s="26"/>
      <c r="N30" s="71"/>
      <c r="O30" s="23"/>
      <c r="P30" s="177">
        <f>G33+I33+K33+M33+O33</f>
        <v>0</v>
      </c>
    </row>
    <row r="31" spans="1:16" ht="14.25" customHeight="1">
      <c r="A31" s="182"/>
      <c r="B31" s="169"/>
      <c r="C31" s="171"/>
      <c r="D31" s="173"/>
      <c r="E31" s="4" t="s">
        <v>7</v>
      </c>
      <c r="F31" s="62"/>
      <c r="G31" s="18"/>
      <c r="H31" s="62"/>
      <c r="I31" s="18"/>
      <c r="J31" s="62"/>
      <c r="K31" s="18"/>
      <c r="L31" s="62"/>
      <c r="M31" s="18"/>
      <c r="N31" s="62"/>
      <c r="O31" s="18"/>
      <c r="P31" s="178"/>
    </row>
    <row r="32" spans="1:16" ht="14.25" customHeight="1">
      <c r="A32" s="182"/>
      <c r="B32" s="169"/>
      <c r="C32" s="171"/>
      <c r="D32" s="173"/>
      <c r="E32" s="5" t="s">
        <v>8</v>
      </c>
      <c r="F32" s="72"/>
      <c r="G32" s="19"/>
      <c r="H32" s="72"/>
      <c r="I32" s="19"/>
      <c r="J32" s="72"/>
      <c r="K32" s="19"/>
      <c r="L32" s="72"/>
      <c r="M32" s="19"/>
      <c r="N32" s="72"/>
      <c r="O32" s="19"/>
      <c r="P32" s="178"/>
    </row>
    <row r="33" spans="1:16" ht="14.25" customHeight="1">
      <c r="A33" s="183"/>
      <c r="B33" s="170"/>
      <c r="C33" s="172"/>
      <c r="D33" s="174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79"/>
    </row>
    <row r="34" spans="1:16" ht="14.25" customHeight="1">
      <c r="A34" s="212">
        <v>8</v>
      </c>
      <c r="B34" s="214"/>
      <c r="C34" s="171"/>
      <c r="D34" s="173"/>
      <c r="E34" s="36" t="s">
        <v>6</v>
      </c>
      <c r="F34" s="67"/>
      <c r="G34" s="37"/>
      <c r="H34" s="71"/>
      <c r="I34" s="17"/>
      <c r="J34" s="69"/>
      <c r="K34" s="39"/>
      <c r="L34" s="71"/>
      <c r="M34" s="17"/>
      <c r="N34" s="67"/>
      <c r="O34" s="40"/>
      <c r="P34" s="223">
        <f>G37+I37+K37+M37+O37</f>
        <v>0</v>
      </c>
    </row>
    <row r="35" spans="1:16" ht="14.25" customHeight="1">
      <c r="A35" s="182"/>
      <c r="B35" s="169"/>
      <c r="C35" s="171"/>
      <c r="D35" s="173"/>
      <c r="E35" s="4" t="s">
        <v>7</v>
      </c>
      <c r="F35" s="74"/>
      <c r="G35" s="18"/>
      <c r="H35" s="74"/>
      <c r="I35" s="27"/>
      <c r="J35" s="74"/>
      <c r="K35" s="21"/>
      <c r="L35" s="74"/>
      <c r="M35" s="27"/>
      <c r="N35" s="74"/>
      <c r="O35" s="24"/>
      <c r="P35" s="178"/>
    </row>
    <row r="36" spans="1:16" ht="14.25" customHeight="1">
      <c r="A36" s="182"/>
      <c r="B36" s="169"/>
      <c r="C36" s="171"/>
      <c r="D36" s="173"/>
      <c r="E36" s="5" t="s">
        <v>8</v>
      </c>
      <c r="F36" s="70"/>
      <c r="G36" s="19"/>
      <c r="H36" s="70"/>
      <c r="I36" s="28"/>
      <c r="J36" s="70"/>
      <c r="K36" s="22"/>
      <c r="L36" s="70"/>
      <c r="M36" s="28"/>
      <c r="N36" s="70"/>
      <c r="O36" s="25"/>
      <c r="P36" s="178"/>
    </row>
    <row r="37" spans="1:16" ht="14.25" customHeight="1" thickBot="1">
      <c r="A37" s="213"/>
      <c r="B37" s="215"/>
      <c r="C37" s="172"/>
      <c r="D37" s="174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225"/>
    </row>
    <row r="38" spans="1:16" ht="15.75" thickTop="1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</row>
  </sheetData>
  <sheetProtection/>
  <mergeCells count="50">
    <mergeCell ref="D1:E1"/>
    <mergeCell ref="F1:I1"/>
    <mergeCell ref="K1:O1"/>
    <mergeCell ref="A2:A5"/>
    <mergeCell ref="B2:B5"/>
    <mergeCell ref="C2:C5"/>
    <mergeCell ref="D2:D5"/>
    <mergeCell ref="E2:E5"/>
    <mergeCell ref="B1:C1"/>
    <mergeCell ref="P2:P5"/>
    <mergeCell ref="A6:A9"/>
    <mergeCell ref="B6:B9"/>
    <mergeCell ref="C6:C9"/>
    <mergeCell ref="D6:D9"/>
    <mergeCell ref="P6:P9"/>
    <mergeCell ref="A10:A13"/>
    <mergeCell ref="B10:B13"/>
    <mergeCell ref="C10:C13"/>
    <mergeCell ref="D10:D13"/>
    <mergeCell ref="P10:P13"/>
    <mergeCell ref="A14:A17"/>
    <mergeCell ref="B14:B17"/>
    <mergeCell ref="C14:C17"/>
    <mergeCell ref="D14:D17"/>
    <mergeCell ref="P14:P17"/>
    <mergeCell ref="A18:A21"/>
    <mergeCell ref="B18:B21"/>
    <mergeCell ref="C18:C21"/>
    <mergeCell ref="D18:D21"/>
    <mergeCell ref="P18:P21"/>
    <mergeCell ref="A22:A25"/>
    <mergeCell ref="B22:B25"/>
    <mergeCell ref="C22:C25"/>
    <mergeCell ref="D22:D25"/>
    <mergeCell ref="P22:P25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A34:A37"/>
    <mergeCell ref="B34:B37"/>
    <mergeCell ref="C34:C37"/>
    <mergeCell ref="D34:D37"/>
    <mergeCell ref="P34:P37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25">
      <selection activeCell="A38" sqref="A38:IV38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20.25" thickBot="1">
      <c r="A1" s="126" t="str">
        <f>Fornara!$A$1</f>
        <v>*</v>
      </c>
      <c r="B1" s="167" t="s">
        <v>143</v>
      </c>
      <c r="C1" s="168"/>
      <c r="D1" s="180" t="s">
        <v>144</v>
      </c>
      <c r="E1" s="181"/>
      <c r="F1" s="184" t="s">
        <v>10</v>
      </c>
      <c r="G1" s="185"/>
      <c r="H1" s="185"/>
      <c r="I1" s="185"/>
      <c r="J1" s="15">
        <f>G3+I3+K3+M3+O3</f>
        <v>800</v>
      </c>
      <c r="K1" s="186" t="s">
        <v>11</v>
      </c>
      <c r="L1" s="187"/>
      <c r="M1" s="185"/>
      <c r="N1" s="185"/>
      <c r="O1" s="185"/>
      <c r="P1" s="16">
        <f>G4+I4+K4+M4+O4</f>
        <v>800</v>
      </c>
    </row>
    <row r="2" spans="1:16" ht="19.5" customHeight="1" thickTop="1">
      <c r="A2" s="201" t="s">
        <v>15</v>
      </c>
      <c r="B2" s="204" t="s">
        <v>2</v>
      </c>
      <c r="C2" s="208" t="s">
        <v>3</v>
      </c>
      <c r="D2" s="188" t="s">
        <v>4</v>
      </c>
      <c r="E2" s="192" t="s">
        <v>5</v>
      </c>
      <c r="F2" s="125" t="s">
        <v>18</v>
      </c>
      <c r="G2" s="127" t="str">
        <f>Fornara!$G$2</f>
        <v>*</v>
      </c>
      <c r="H2" s="124" t="s">
        <v>19</v>
      </c>
      <c r="I2" s="127" t="str">
        <f>Fornara!$I$2</f>
        <v>*</v>
      </c>
      <c r="J2" s="125" t="s">
        <v>307</v>
      </c>
      <c r="K2" s="127" t="str">
        <f>Fornara!$K$2</f>
        <v>*</v>
      </c>
      <c r="L2" s="124" t="s">
        <v>20</v>
      </c>
      <c r="M2" s="127" t="str">
        <f>Fornara!$M$2</f>
        <v>*</v>
      </c>
      <c r="N2" s="125" t="s">
        <v>21</v>
      </c>
      <c r="O2" s="127" t="str">
        <f>Fornara!$O$2</f>
        <v>*</v>
      </c>
      <c r="P2" s="195" t="s">
        <v>9</v>
      </c>
    </row>
    <row r="3" spans="1:16" ht="15" customHeight="1">
      <c r="A3" s="202"/>
      <c r="B3" s="205"/>
      <c r="C3" s="209"/>
      <c r="D3" s="189"/>
      <c r="E3" s="193"/>
      <c r="F3" s="6" t="s">
        <v>16</v>
      </c>
      <c r="G3" s="7">
        <f>'PIANO SETT. DEI PASTI'!E7</f>
        <v>160</v>
      </c>
      <c r="H3" s="31" t="s">
        <v>16</v>
      </c>
      <c r="I3" s="32">
        <f>'PIANO SETT. DEI PASTI'!H7</f>
        <v>160</v>
      </c>
      <c r="J3" s="6" t="s">
        <v>16</v>
      </c>
      <c r="K3" s="7">
        <f>'PIANO SETT. DEI PASTI'!K7</f>
        <v>160</v>
      </c>
      <c r="L3" s="31" t="s">
        <v>16</v>
      </c>
      <c r="M3" s="33">
        <f>'PIANO SETT. DEI PASTI'!N7</f>
        <v>160</v>
      </c>
      <c r="N3" s="6" t="s">
        <v>16</v>
      </c>
      <c r="O3" s="8">
        <f>'PIANO SETT. DEI PASTI'!Q7</f>
        <v>160</v>
      </c>
      <c r="P3" s="196"/>
    </row>
    <row r="4" spans="1:16" ht="15" customHeight="1">
      <c r="A4" s="202"/>
      <c r="B4" s="206"/>
      <c r="C4" s="210"/>
      <c r="D4" s="190"/>
      <c r="E4" s="194"/>
      <c r="F4" s="47" t="s">
        <v>17</v>
      </c>
      <c r="G4" s="48">
        <f>G3</f>
        <v>160</v>
      </c>
      <c r="H4" s="49" t="s">
        <v>17</v>
      </c>
      <c r="I4" s="48">
        <f>I3</f>
        <v>160</v>
      </c>
      <c r="J4" s="47" t="s">
        <v>17</v>
      </c>
      <c r="K4" s="48">
        <f>K3</f>
        <v>160</v>
      </c>
      <c r="L4" s="49" t="s">
        <v>17</v>
      </c>
      <c r="M4" s="48">
        <f>M3</f>
        <v>160</v>
      </c>
      <c r="N4" s="47" t="s">
        <v>17</v>
      </c>
      <c r="O4" s="48">
        <f>O3</f>
        <v>160</v>
      </c>
      <c r="P4" s="197"/>
    </row>
    <row r="5" spans="1:16" ht="15" customHeight="1" thickBot="1">
      <c r="A5" s="203"/>
      <c r="B5" s="207"/>
      <c r="C5" s="211"/>
      <c r="D5" s="191"/>
      <c r="E5" s="191"/>
      <c r="F5" s="9" t="s">
        <v>22</v>
      </c>
      <c r="G5" s="11"/>
      <c r="H5" s="10" t="s">
        <v>22</v>
      </c>
      <c r="I5" s="13"/>
      <c r="J5" s="9" t="s">
        <v>22</v>
      </c>
      <c r="K5" s="11"/>
      <c r="L5" s="12" t="s">
        <v>22</v>
      </c>
      <c r="M5" s="13"/>
      <c r="N5" s="9" t="s">
        <v>22</v>
      </c>
      <c r="O5" s="11"/>
      <c r="P5" s="198"/>
    </row>
    <row r="6" spans="1:16" ht="14.25" customHeight="1" thickTop="1">
      <c r="A6" s="182">
        <v>1</v>
      </c>
      <c r="B6" s="199" t="s">
        <v>243</v>
      </c>
      <c r="C6" s="171" t="s">
        <v>49</v>
      </c>
      <c r="D6" s="173"/>
      <c r="E6" s="3" t="s">
        <v>6</v>
      </c>
      <c r="F6" s="61" t="s">
        <v>323</v>
      </c>
      <c r="G6" s="17">
        <v>3.3</v>
      </c>
      <c r="H6" s="61" t="s">
        <v>323</v>
      </c>
      <c r="I6" s="17">
        <v>3.3</v>
      </c>
      <c r="J6" s="61" t="s">
        <v>323</v>
      </c>
      <c r="K6" s="17">
        <v>3.3</v>
      </c>
      <c r="L6" s="61" t="s">
        <v>323</v>
      </c>
      <c r="M6" s="17">
        <v>3.3</v>
      </c>
      <c r="N6" s="61" t="s">
        <v>323</v>
      </c>
      <c r="O6" s="17">
        <v>3.3</v>
      </c>
      <c r="P6" s="177">
        <f>G9+I9+K9+M9+O9</f>
        <v>24</v>
      </c>
    </row>
    <row r="7" spans="1:16" ht="14.25" customHeight="1">
      <c r="A7" s="182"/>
      <c r="B7" s="175"/>
      <c r="C7" s="171"/>
      <c r="D7" s="173"/>
      <c r="E7" s="4" t="s">
        <v>7</v>
      </c>
      <c r="F7" s="62" t="s">
        <v>228</v>
      </c>
      <c r="G7" s="18">
        <v>1</v>
      </c>
      <c r="H7" s="62" t="s">
        <v>228</v>
      </c>
      <c r="I7" s="18">
        <v>1</v>
      </c>
      <c r="J7" s="62" t="s">
        <v>228</v>
      </c>
      <c r="K7" s="18">
        <v>1</v>
      </c>
      <c r="L7" s="62" t="s">
        <v>228</v>
      </c>
      <c r="M7" s="18">
        <v>1</v>
      </c>
      <c r="N7" s="62" t="s">
        <v>228</v>
      </c>
      <c r="O7" s="18">
        <v>1</v>
      </c>
      <c r="P7" s="178"/>
    </row>
    <row r="8" spans="1:16" ht="14.25" customHeight="1">
      <c r="A8" s="182"/>
      <c r="B8" s="175"/>
      <c r="C8" s="171"/>
      <c r="D8" s="173"/>
      <c r="E8" s="5" t="s">
        <v>8</v>
      </c>
      <c r="F8" s="70" t="s">
        <v>65</v>
      </c>
      <c r="G8" s="19">
        <v>0.5</v>
      </c>
      <c r="H8" s="70" t="s">
        <v>65</v>
      </c>
      <c r="I8" s="19">
        <v>0.5</v>
      </c>
      <c r="J8" s="70" t="s">
        <v>65</v>
      </c>
      <c r="K8" s="19">
        <v>0.5</v>
      </c>
      <c r="L8" s="70" t="s">
        <v>65</v>
      </c>
      <c r="M8" s="19">
        <v>0.5</v>
      </c>
      <c r="N8" s="70" t="s">
        <v>65</v>
      </c>
      <c r="O8" s="19">
        <v>0.5</v>
      </c>
      <c r="P8" s="178"/>
    </row>
    <row r="9" spans="1:16" ht="14.25" customHeight="1">
      <c r="A9" s="183"/>
      <c r="B9" s="176"/>
      <c r="C9" s="172"/>
      <c r="D9" s="174"/>
      <c r="E9" s="35"/>
      <c r="F9" s="14" t="s">
        <v>23</v>
      </c>
      <c r="G9" s="1">
        <f>G6+G7+G8</f>
        <v>4.8</v>
      </c>
      <c r="H9" s="29" t="s">
        <v>23</v>
      </c>
      <c r="I9" s="30">
        <f>I6+I7+I8</f>
        <v>4.8</v>
      </c>
      <c r="J9" s="14" t="s">
        <v>23</v>
      </c>
      <c r="K9" s="1">
        <f>K6+K7+K8</f>
        <v>4.8</v>
      </c>
      <c r="L9" s="29" t="s">
        <v>23</v>
      </c>
      <c r="M9" s="30">
        <f>M6+M7+M8</f>
        <v>4.8</v>
      </c>
      <c r="N9" s="14" t="s">
        <v>23</v>
      </c>
      <c r="O9" s="2">
        <f>O6+O7+O8</f>
        <v>4.8</v>
      </c>
      <c r="P9" s="179"/>
    </row>
    <row r="10" spans="1:16" ht="14.25" customHeight="1">
      <c r="A10" s="182">
        <v>2</v>
      </c>
      <c r="B10" s="238" t="s">
        <v>352</v>
      </c>
      <c r="C10" s="171" t="s">
        <v>120</v>
      </c>
      <c r="D10" s="173"/>
      <c r="E10" s="3" t="s">
        <v>6</v>
      </c>
      <c r="F10" s="61" t="s">
        <v>353</v>
      </c>
      <c r="G10" s="17">
        <v>2.5</v>
      </c>
      <c r="H10" s="61" t="s">
        <v>353</v>
      </c>
      <c r="I10" s="17">
        <v>2.5</v>
      </c>
      <c r="J10" s="61" t="s">
        <v>353</v>
      </c>
      <c r="K10" s="17">
        <v>2.5</v>
      </c>
      <c r="L10" s="61" t="s">
        <v>353</v>
      </c>
      <c r="M10" s="17">
        <v>2.5</v>
      </c>
      <c r="N10" s="61" t="s">
        <v>353</v>
      </c>
      <c r="O10" s="17">
        <v>2.5</v>
      </c>
      <c r="P10" s="177">
        <f>O13+M13+K13+I13+G13</f>
        <v>22</v>
      </c>
    </row>
    <row r="11" spans="1:16" ht="14.25" customHeight="1">
      <c r="A11" s="182"/>
      <c r="B11" s="238"/>
      <c r="C11" s="171"/>
      <c r="D11" s="173"/>
      <c r="E11" s="4" t="s">
        <v>7</v>
      </c>
      <c r="F11" s="62" t="s">
        <v>42</v>
      </c>
      <c r="G11" s="18">
        <v>1</v>
      </c>
      <c r="H11" s="62" t="s">
        <v>42</v>
      </c>
      <c r="I11" s="18">
        <v>1</v>
      </c>
      <c r="J11" s="62" t="s">
        <v>42</v>
      </c>
      <c r="K11" s="18">
        <v>1</v>
      </c>
      <c r="L11" s="62" t="s">
        <v>42</v>
      </c>
      <c r="M11" s="18">
        <v>1</v>
      </c>
      <c r="N11" s="62" t="s">
        <v>42</v>
      </c>
      <c r="O11" s="18">
        <v>1</v>
      </c>
      <c r="P11" s="178"/>
    </row>
    <row r="12" spans="1:16" ht="14.25" customHeight="1">
      <c r="A12" s="182"/>
      <c r="B12" s="238"/>
      <c r="C12" s="171"/>
      <c r="D12" s="173"/>
      <c r="E12" s="5" t="s">
        <v>8</v>
      </c>
      <c r="F12" s="70" t="s">
        <v>354</v>
      </c>
      <c r="G12" s="19">
        <v>0.9</v>
      </c>
      <c r="H12" s="70" t="s">
        <v>354</v>
      </c>
      <c r="I12" s="19">
        <v>0.9</v>
      </c>
      <c r="J12" s="70" t="s">
        <v>354</v>
      </c>
      <c r="K12" s="19">
        <v>0.9</v>
      </c>
      <c r="L12" s="70" t="s">
        <v>354</v>
      </c>
      <c r="M12" s="19">
        <v>0.9</v>
      </c>
      <c r="N12" s="70" t="s">
        <v>354</v>
      </c>
      <c r="O12" s="19">
        <v>0.9</v>
      </c>
      <c r="P12" s="178"/>
    </row>
    <row r="13" spans="1:16" ht="14.25" customHeight="1">
      <c r="A13" s="183"/>
      <c r="B13" s="239"/>
      <c r="C13" s="172"/>
      <c r="D13" s="174"/>
      <c r="E13" s="35"/>
      <c r="F13" s="14" t="s">
        <v>23</v>
      </c>
      <c r="G13" s="30">
        <f>G10+G11+G12</f>
        <v>4.4</v>
      </c>
      <c r="H13" s="29" t="s">
        <v>23</v>
      </c>
      <c r="I13" s="30">
        <f>I10+I11+I12</f>
        <v>4.4</v>
      </c>
      <c r="J13" s="14" t="s">
        <v>23</v>
      </c>
      <c r="K13" s="1">
        <f>K10+K11+K12</f>
        <v>4.4</v>
      </c>
      <c r="L13" s="29" t="s">
        <v>23</v>
      </c>
      <c r="M13" s="30">
        <f>M10+M11+M12</f>
        <v>4.4</v>
      </c>
      <c r="N13" s="14" t="s">
        <v>23</v>
      </c>
      <c r="O13" s="2">
        <f>O10+O11+O12</f>
        <v>4.4</v>
      </c>
      <c r="P13" s="179"/>
    </row>
    <row r="14" spans="1:16" ht="14.25" customHeight="1">
      <c r="A14" s="182">
        <v>3</v>
      </c>
      <c r="B14" s="237" t="s">
        <v>351</v>
      </c>
      <c r="C14" s="171" t="s">
        <v>31</v>
      </c>
      <c r="D14" s="162"/>
      <c r="E14" s="3" t="s">
        <v>6</v>
      </c>
      <c r="F14" s="61"/>
      <c r="G14" s="17"/>
      <c r="H14" s="61"/>
      <c r="I14" s="17"/>
      <c r="J14" s="61"/>
      <c r="K14" s="17"/>
      <c r="L14" s="61"/>
      <c r="M14" s="17"/>
      <c r="N14" s="61"/>
      <c r="O14" s="17"/>
      <c r="P14" s="177">
        <f>G17+I17+K17+M17+O17</f>
        <v>16</v>
      </c>
    </row>
    <row r="15" spans="1:16" ht="14.25" customHeight="1">
      <c r="A15" s="182"/>
      <c r="B15" s="219"/>
      <c r="C15" s="171"/>
      <c r="D15" s="162"/>
      <c r="E15" s="4" t="s">
        <v>7</v>
      </c>
      <c r="F15" s="62" t="s">
        <v>325</v>
      </c>
      <c r="G15" s="18">
        <v>1.7</v>
      </c>
      <c r="H15" s="62" t="s">
        <v>325</v>
      </c>
      <c r="I15" s="18">
        <v>1.7</v>
      </c>
      <c r="J15" s="62" t="s">
        <v>325</v>
      </c>
      <c r="K15" s="18">
        <v>1.7</v>
      </c>
      <c r="L15" s="62" t="s">
        <v>325</v>
      </c>
      <c r="M15" s="18">
        <v>1.7</v>
      </c>
      <c r="N15" s="62" t="s">
        <v>325</v>
      </c>
      <c r="O15" s="18">
        <v>1.7</v>
      </c>
      <c r="P15" s="178"/>
    </row>
    <row r="16" spans="1:16" ht="14.25" customHeight="1">
      <c r="A16" s="182"/>
      <c r="B16" s="219"/>
      <c r="C16" s="171"/>
      <c r="D16" s="162"/>
      <c r="E16" s="5" t="s">
        <v>8</v>
      </c>
      <c r="F16" s="70" t="s">
        <v>324</v>
      </c>
      <c r="G16" s="19">
        <v>1.5</v>
      </c>
      <c r="H16" s="70" t="s">
        <v>324</v>
      </c>
      <c r="I16" s="19">
        <v>1.5</v>
      </c>
      <c r="J16" s="70" t="s">
        <v>324</v>
      </c>
      <c r="K16" s="19">
        <v>1.5</v>
      </c>
      <c r="L16" s="70" t="s">
        <v>324</v>
      </c>
      <c r="M16" s="19">
        <v>1.5</v>
      </c>
      <c r="N16" s="70" t="s">
        <v>324</v>
      </c>
      <c r="O16" s="19">
        <v>1.5</v>
      </c>
      <c r="P16" s="178"/>
    </row>
    <row r="17" spans="1:16" ht="14.25" customHeight="1">
      <c r="A17" s="183"/>
      <c r="B17" s="220"/>
      <c r="C17" s="172"/>
      <c r="D17" s="163"/>
      <c r="E17" s="35"/>
      <c r="F17" s="14" t="s">
        <v>23</v>
      </c>
      <c r="G17" s="1">
        <f>G14+G15+G16</f>
        <v>3.2</v>
      </c>
      <c r="H17" s="29" t="s">
        <v>23</v>
      </c>
      <c r="I17" s="30">
        <f>I14+I15+I16</f>
        <v>3.2</v>
      </c>
      <c r="J17" s="14" t="s">
        <v>23</v>
      </c>
      <c r="K17" s="1">
        <f>K14+K15+K16</f>
        <v>3.2</v>
      </c>
      <c r="L17" s="29" t="s">
        <v>23</v>
      </c>
      <c r="M17" s="30">
        <f>M14+M15+M16</f>
        <v>3.2</v>
      </c>
      <c r="N17" s="14" t="s">
        <v>23</v>
      </c>
      <c r="O17" s="2">
        <f>O14+O15+O16</f>
        <v>3.2</v>
      </c>
      <c r="P17" s="179"/>
    </row>
    <row r="18" spans="1:16" ht="14.25" customHeight="1">
      <c r="A18" s="182">
        <v>4</v>
      </c>
      <c r="B18" s="237" t="s">
        <v>350</v>
      </c>
      <c r="C18" s="171" t="s">
        <v>31</v>
      </c>
      <c r="D18" s="173"/>
      <c r="E18" s="3" t="s">
        <v>6</v>
      </c>
      <c r="F18" s="61"/>
      <c r="G18" s="17"/>
      <c r="H18" s="61"/>
      <c r="I18" s="17"/>
      <c r="J18" s="61"/>
      <c r="K18" s="17"/>
      <c r="L18" s="61"/>
      <c r="M18" s="17"/>
      <c r="N18" s="61"/>
      <c r="O18" s="17"/>
      <c r="P18" s="177">
        <f>G21+I21+K21+M21+O21</f>
        <v>16</v>
      </c>
    </row>
    <row r="19" spans="1:16" ht="14.25" customHeight="1">
      <c r="A19" s="182"/>
      <c r="B19" s="219"/>
      <c r="C19" s="171"/>
      <c r="D19" s="173"/>
      <c r="E19" s="4" t="s">
        <v>7</v>
      </c>
      <c r="F19" s="62" t="s">
        <v>325</v>
      </c>
      <c r="G19" s="18">
        <v>1.7</v>
      </c>
      <c r="H19" s="62" t="s">
        <v>325</v>
      </c>
      <c r="I19" s="18">
        <v>1.7</v>
      </c>
      <c r="J19" s="62" t="s">
        <v>325</v>
      </c>
      <c r="K19" s="18">
        <v>1.7</v>
      </c>
      <c r="L19" s="62" t="s">
        <v>325</v>
      </c>
      <c r="M19" s="18">
        <v>1.7</v>
      </c>
      <c r="N19" s="62" t="s">
        <v>325</v>
      </c>
      <c r="O19" s="18">
        <v>1.7</v>
      </c>
      <c r="P19" s="178"/>
    </row>
    <row r="20" spans="1:16" ht="14.25" customHeight="1">
      <c r="A20" s="182"/>
      <c r="B20" s="219"/>
      <c r="C20" s="171"/>
      <c r="D20" s="173"/>
      <c r="E20" s="5" t="s">
        <v>8</v>
      </c>
      <c r="F20" s="70" t="s">
        <v>324</v>
      </c>
      <c r="G20" s="19">
        <v>1.5</v>
      </c>
      <c r="H20" s="70" t="s">
        <v>324</v>
      </c>
      <c r="I20" s="19">
        <v>1.5</v>
      </c>
      <c r="J20" s="70" t="s">
        <v>324</v>
      </c>
      <c r="K20" s="19">
        <v>1.5</v>
      </c>
      <c r="L20" s="70" t="s">
        <v>324</v>
      </c>
      <c r="M20" s="19">
        <v>1.5</v>
      </c>
      <c r="N20" s="70" t="s">
        <v>324</v>
      </c>
      <c r="O20" s="19">
        <v>1.5</v>
      </c>
      <c r="P20" s="178"/>
    </row>
    <row r="21" spans="1:16" ht="14.25" customHeight="1">
      <c r="A21" s="183"/>
      <c r="B21" s="220"/>
      <c r="C21" s="172"/>
      <c r="D21" s="174"/>
      <c r="E21" s="35"/>
      <c r="F21" s="14" t="s">
        <v>23</v>
      </c>
      <c r="G21" s="1">
        <f>G18+G19+G20</f>
        <v>3.2</v>
      </c>
      <c r="H21" s="29" t="s">
        <v>23</v>
      </c>
      <c r="I21" s="30">
        <f>I18+I19+I20</f>
        <v>3.2</v>
      </c>
      <c r="J21" s="14" t="s">
        <v>23</v>
      </c>
      <c r="K21" s="1">
        <f>K18+K19+K20</f>
        <v>3.2</v>
      </c>
      <c r="L21" s="29" t="s">
        <v>23</v>
      </c>
      <c r="M21" s="30">
        <f>M18+M19+M20</f>
        <v>3.2</v>
      </c>
      <c r="N21" s="14" t="s">
        <v>23</v>
      </c>
      <c r="O21" s="2">
        <f>O18+O19+O20</f>
        <v>3.2</v>
      </c>
      <c r="P21" s="179"/>
    </row>
    <row r="22" spans="1:16" ht="14.25" customHeight="1">
      <c r="A22" s="216">
        <v>5</v>
      </c>
      <c r="B22" s="238"/>
      <c r="C22" s="171"/>
      <c r="D22" s="173"/>
      <c r="E22" s="3" t="s">
        <v>6</v>
      </c>
      <c r="F22" s="61"/>
      <c r="G22" s="17"/>
      <c r="H22" s="61"/>
      <c r="I22" s="17"/>
      <c r="J22" s="61"/>
      <c r="K22" s="17"/>
      <c r="L22" s="61"/>
      <c r="M22" s="17"/>
      <c r="N22" s="61"/>
      <c r="O22" s="17"/>
      <c r="P22" s="223">
        <f>G25+I25+K25+M25+O25</f>
        <v>0</v>
      </c>
    </row>
    <row r="23" spans="1:16" ht="14.25" customHeight="1">
      <c r="A23" s="217"/>
      <c r="B23" s="238"/>
      <c r="C23" s="171"/>
      <c r="D23" s="173"/>
      <c r="E23" s="4" t="s">
        <v>7</v>
      </c>
      <c r="F23" s="62"/>
      <c r="G23" s="18"/>
      <c r="H23" s="62"/>
      <c r="I23" s="18"/>
      <c r="J23" s="62"/>
      <c r="K23" s="18"/>
      <c r="L23" s="62"/>
      <c r="M23" s="18"/>
      <c r="N23" s="62"/>
      <c r="O23" s="18"/>
      <c r="P23" s="224"/>
    </row>
    <row r="24" spans="1:16" ht="14.25" customHeight="1">
      <c r="A24" s="217"/>
      <c r="B24" s="238"/>
      <c r="C24" s="171"/>
      <c r="D24" s="173"/>
      <c r="E24" s="5" t="s">
        <v>8</v>
      </c>
      <c r="F24" s="70"/>
      <c r="G24" s="19"/>
      <c r="H24" s="70"/>
      <c r="I24" s="19"/>
      <c r="J24" s="70"/>
      <c r="K24" s="19"/>
      <c r="L24" s="70"/>
      <c r="M24" s="19"/>
      <c r="N24" s="70"/>
      <c r="O24" s="19"/>
      <c r="P24" s="224"/>
    </row>
    <row r="25" spans="1:16" ht="14.25" customHeight="1">
      <c r="A25" s="218"/>
      <c r="B25" s="239"/>
      <c r="C25" s="172"/>
      <c r="D25" s="174"/>
      <c r="E25" s="35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224"/>
    </row>
    <row r="26" spans="1:16" ht="14.25" customHeight="1">
      <c r="A26" s="182">
        <v>6</v>
      </c>
      <c r="B26" s="169"/>
      <c r="C26" s="171"/>
      <c r="D26" s="173"/>
      <c r="E26" s="3" t="s">
        <v>6</v>
      </c>
      <c r="F26" s="58"/>
      <c r="G26" s="17"/>
      <c r="H26" s="61"/>
      <c r="I26" s="26"/>
      <c r="J26" s="64"/>
      <c r="K26" s="20"/>
      <c r="L26" s="61"/>
      <c r="M26" s="26"/>
      <c r="N26" s="58"/>
      <c r="O26" s="23"/>
      <c r="P26" s="223">
        <f>G29+I29+K29+M29+O29</f>
        <v>0</v>
      </c>
    </row>
    <row r="27" spans="1:16" ht="14.25" customHeight="1">
      <c r="A27" s="182"/>
      <c r="B27" s="169"/>
      <c r="C27" s="171"/>
      <c r="D27" s="173"/>
      <c r="E27" s="4" t="s">
        <v>7</v>
      </c>
      <c r="F27" s="59"/>
      <c r="G27" s="18"/>
      <c r="H27" s="62"/>
      <c r="I27" s="27"/>
      <c r="J27" s="65"/>
      <c r="K27" s="21"/>
      <c r="L27" s="62"/>
      <c r="M27" s="27"/>
      <c r="N27" s="59"/>
      <c r="O27" s="24"/>
      <c r="P27" s="178"/>
    </row>
    <row r="28" spans="1:16" ht="14.25" customHeight="1">
      <c r="A28" s="182"/>
      <c r="B28" s="169"/>
      <c r="C28" s="171"/>
      <c r="D28" s="173"/>
      <c r="E28" s="5" t="s">
        <v>8</v>
      </c>
      <c r="F28" s="60"/>
      <c r="G28" s="19"/>
      <c r="H28" s="63"/>
      <c r="I28" s="28"/>
      <c r="J28" s="66"/>
      <c r="K28" s="22"/>
      <c r="L28" s="63"/>
      <c r="M28" s="28"/>
      <c r="N28" s="60"/>
      <c r="O28" s="25"/>
      <c r="P28" s="178"/>
    </row>
    <row r="29" spans="1:16" ht="14.25" customHeight="1">
      <c r="A29" s="183"/>
      <c r="B29" s="170"/>
      <c r="C29" s="172"/>
      <c r="D29" s="174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79"/>
    </row>
    <row r="30" spans="1:16" ht="14.25" customHeight="1">
      <c r="A30" s="182">
        <v>7</v>
      </c>
      <c r="B30" s="169"/>
      <c r="C30" s="171"/>
      <c r="D30" s="173"/>
      <c r="E30" s="3" t="s">
        <v>6</v>
      </c>
      <c r="F30" s="58"/>
      <c r="G30" s="17"/>
      <c r="H30" s="61"/>
      <c r="I30" s="26"/>
      <c r="J30" s="64"/>
      <c r="K30" s="20"/>
      <c r="L30" s="61"/>
      <c r="M30" s="26"/>
      <c r="N30" s="58"/>
      <c r="O30" s="23"/>
      <c r="P30" s="177">
        <f>G33+I33+K33+M33+O33</f>
        <v>0</v>
      </c>
    </row>
    <row r="31" spans="1:16" ht="14.25" customHeight="1">
      <c r="A31" s="182"/>
      <c r="B31" s="169"/>
      <c r="C31" s="171"/>
      <c r="D31" s="173"/>
      <c r="E31" s="4" t="s">
        <v>7</v>
      </c>
      <c r="F31" s="59"/>
      <c r="G31" s="18"/>
      <c r="H31" s="62"/>
      <c r="I31" s="27"/>
      <c r="J31" s="65"/>
      <c r="K31" s="21"/>
      <c r="L31" s="62"/>
      <c r="M31" s="27"/>
      <c r="N31" s="59"/>
      <c r="O31" s="24"/>
      <c r="P31" s="178"/>
    </row>
    <row r="32" spans="1:16" ht="14.25" customHeight="1">
      <c r="A32" s="182"/>
      <c r="B32" s="169"/>
      <c r="C32" s="171"/>
      <c r="D32" s="173"/>
      <c r="E32" s="5" t="s">
        <v>8</v>
      </c>
      <c r="F32" s="60"/>
      <c r="G32" s="19"/>
      <c r="H32" s="63"/>
      <c r="I32" s="28"/>
      <c r="J32" s="66"/>
      <c r="K32" s="22"/>
      <c r="L32" s="63"/>
      <c r="M32" s="28"/>
      <c r="N32" s="60"/>
      <c r="O32" s="25"/>
      <c r="P32" s="178"/>
    </row>
    <row r="33" spans="1:16" ht="14.25" customHeight="1">
      <c r="A33" s="183"/>
      <c r="B33" s="170"/>
      <c r="C33" s="172"/>
      <c r="D33" s="174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79"/>
    </row>
    <row r="34" spans="1:16" ht="14.25" customHeight="1">
      <c r="A34" s="212">
        <v>8</v>
      </c>
      <c r="B34" s="214"/>
      <c r="C34" s="226"/>
      <c r="D34" s="221"/>
      <c r="E34" s="36" t="s">
        <v>6</v>
      </c>
      <c r="F34" s="67"/>
      <c r="G34" s="37"/>
      <c r="H34" s="68"/>
      <c r="I34" s="38"/>
      <c r="J34" s="69"/>
      <c r="K34" s="39"/>
      <c r="L34" s="68"/>
      <c r="M34" s="38"/>
      <c r="N34" s="67"/>
      <c r="O34" s="40"/>
      <c r="P34" s="223">
        <f>G37+I37+K37+M37+O37</f>
        <v>0</v>
      </c>
    </row>
    <row r="35" spans="1:16" ht="14.25" customHeight="1">
      <c r="A35" s="182"/>
      <c r="B35" s="169"/>
      <c r="C35" s="171"/>
      <c r="D35" s="173"/>
      <c r="E35" s="4" t="s">
        <v>7</v>
      </c>
      <c r="F35" s="59"/>
      <c r="G35" s="18"/>
      <c r="H35" s="62"/>
      <c r="I35" s="27"/>
      <c r="J35" s="65"/>
      <c r="K35" s="21"/>
      <c r="L35" s="62"/>
      <c r="M35" s="27"/>
      <c r="N35" s="59"/>
      <c r="O35" s="24"/>
      <c r="P35" s="178"/>
    </row>
    <row r="36" spans="1:16" ht="14.25" customHeight="1">
      <c r="A36" s="182"/>
      <c r="B36" s="169"/>
      <c r="C36" s="171"/>
      <c r="D36" s="173"/>
      <c r="E36" s="5" t="s">
        <v>8</v>
      </c>
      <c r="F36" s="60"/>
      <c r="G36" s="19"/>
      <c r="H36" s="63"/>
      <c r="I36" s="28"/>
      <c r="J36" s="66"/>
      <c r="K36" s="22"/>
      <c r="L36" s="63"/>
      <c r="M36" s="28"/>
      <c r="N36" s="60"/>
      <c r="O36" s="25"/>
      <c r="P36" s="178"/>
    </row>
    <row r="37" spans="1:16" ht="14.25" customHeight="1" thickBot="1">
      <c r="A37" s="213"/>
      <c r="B37" s="215"/>
      <c r="C37" s="227"/>
      <c r="D37" s="222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225"/>
    </row>
    <row r="38" spans="1:16" ht="15.75" thickTop="1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</row>
  </sheetData>
  <sheetProtection/>
  <mergeCells count="49">
    <mergeCell ref="D1:E1"/>
    <mergeCell ref="F1:I1"/>
    <mergeCell ref="K1:O1"/>
    <mergeCell ref="A2:A5"/>
    <mergeCell ref="B2:B5"/>
    <mergeCell ref="C2:C5"/>
    <mergeCell ref="D2:D5"/>
    <mergeCell ref="E2:E5"/>
    <mergeCell ref="B1:C1"/>
    <mergeCell ref="P2:P5"/>
    <mergeCell ref="A6:A9"/>
    <mergeCell ref="B6:B9"/>
    <mergeCell ref="C6:C9"/>
    <mergeCell ref="D6:D9"/>
    <mergeCell ref="P6:P9"/>
    <mergeCell ref="A10:A13"/>
    <mergeCell ref="B10:B13"/>
    <mergeCell ref="C10:C13"/>
    <mergeCell ref="D10:D13"/>
    <mergeCell ref="P10:P13"/>
    <mergeCell ref="A14:A17"/>
    <mergeCell ref="B14:B17"/>
    <mergeCell ref="C14:C17"/>
    <mergeCell ref="P14:P17"/>
    <mergeCell ref="A18:A21"/>
    <mergeCell ref="B18:B21"/>
    <mergeCell ref="C18:C21"/>
    <mergeCell ref="D18:D21"/>
    <mergeCell ref="P18:P21"/>
    <mergeCell ref="A22:A25"/>
    <mergeCell ref="B22:B25"/>
    <mergeCell ref="C22:C25"/>
    <mergeCell ref="D22:D25"/>
    <mergeCell ref="P22:P25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A34:A37"/>
    <mergeCell ref="B34:B37"/>
    <mergeCell ref="C34:C37"/>
    <mergeCell ref="D34:D37"/>
    <mergeCell ref="P34:P37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25">
      <selection activeCell="B39" sqref="B39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20.25" thickBot="1">
      <c r="A1" s="126" t="s">
        <v>369</v>
      </c>
      <c r="B1" s="167" t="s">
        <v>0</v>
      </c>
      <c r="C1" s="168"/>
      <c r="D1" s="180" t="s">
        <v>62</v>
      </c>
      <c r="E1" s="181"/>
      <c r="F1" s="184" t="s">
        <v>10</v>
      </c>
      <c r="G1" s="185"/>
      <c r="H1" s="185"/>
      <c r="I1" s="185"/>
      <c r="J1" s="15">
        <f>G3+I3+K3+M3+O3</f>
        <v>328</v>
      </c>
      <c r="K1" s="186" t="s">
        <v>11</v>
      </c>
      <c r="L1" s="187"/>
      <c r="M1" s="185"/>
      <c r="N1" s="185"/>
      <c r="O1" s="185"/>
      <c r="P1" s="16">
        <f>G4+I4+K4+M4+O4</f>
        <v>328</v>
      </c>
    </row>
    <row r="2" spans="1:16" ht="19.5" customHeight="1" thickTop="1">
      <c r="A2" s="201" t="s">
        <v>15</v>
      </c>
      <c r="B2" s="204" t="s">
        <v>2</v>
      </c>
      <c r="C2" s="208" t="s">
        <v>3</v>
      </c>
      <c r="D2" s="188" t="s">
        <v>4</v>
      </c>
      <c r="E2" s="192" t="s">
        <v>5</v>
      </c>
      <c r="F2" s="125" t="s">
        <v>18</v>
      </c>
      <c r="G2" s="127" t="str">
        <f>Fornara!$G$2</f>
        <v>*</v>
      </c>
      <c r="H2" s="124" t="s">
        <v>19</v>
      </c>
      <c r="I2" s="127" t="str">
        <f>Fornara!$I$2</f>
        <v>*</v>
      </c>
      <c r="J2" s="125" t="s">
        <v>307</v>
      </c>
      <c r="K2" s="127" t="str">
        <f>Fornara!$K$2</f>
        <v>*</v>
      </c>
      <c r="L2" s="124" t="s">
        <v>20</v>
      </c>
      <c r="M2" s="127" t="str">
        <f>Fornara!$M$2</f>
        <v>*</v>
      </c>
      <c r="N2" s="125" t="s">
        <v>21</v>
      </c>
      <c r="O2" s="127" t="str">
        <f>Fornara!$O$2</f>
        <v>*</v>
      </c>
      <c r="P2" s="195" t="s">
        <v>9</v>
      </c>
    </row>
    <row r="3" spans="1:16" ht="15" customHeight="1">
      <c r="A3" s="202"/>
      <c r="B3" s="205"/>
      <c r="C3" s="209"/>
      <c r="D3" s="189"/>
      <c r="E3" s="193"/>
      <c r="F3" s="6" t="s">
        <v>16</v>
      </c>
      <c r="G3" s="7">
        <v>0</v>
      </c>
      <c r="H3" s="31" t="s">
        <v>16</v>
      </c>
      <c r="I3" s="32">
        <f>'PIANO SETT. DEI PASTI'!J16</f>
        <v>164</v>
      </c>
      <c r="J3" s="6" t="s">
        <v>16</v>
      </c>
      <c r="K3" s="7">
        <v>0</v>
      </c>
      <c r="L3" s="31" t="s">
        <v>16</v>
      </c>
      <c r="M3" s="33">
        <f>'PIANO SETT. DEI PASTI'!P16</f>
        <v>164</v>
      </c>
      <c r="N3" s="6" t="s">
        <v>16</v>
      </c>
      <c r="O3" s="8">
        <v>0</v>
      </c>
      <c r="P3" s="196"/>
    </row>
    <row r="4" spans="1:16" ht="15" customHeight="1">
      <c r="A4" s="202"/>
      <c r="B4" s="206"/>
      <c r="C4" s="210"/>
      <c r="D4" s="190"/>
      <c r="E4" s="194"/>
      <c r="F4" s="47" t="s">
        <v>17</v>
      </c>
      <c r="G4" s="48">
        <v>0</v>
      </c>
      <c r="H4" s="49" t="s">
        <v>17</v>
      </c>
      <c r="I4" s="50">
        <f>I3</f>
        <v>164</v>
      </c>
      <c r="J4" s="47" t="s">
        <v>17</v>
      </c>
      <c r="K4" s="51">
        <v>0</v>
      </c>
      <c r="L4" s="49" t="s">
        <v>17</v>
      </c>
      <c r="M4" s="52">
        <f>M3</f>
        <v>164</v>
      </c>
      <c r="N4" s="47" t="s">
        <v>17</v>
      </c>
      <c r="O4" s="53">
        <v>0</v>
      </c>
      <c r="P4" s="197"/>
    </row>
    <row r="5" spans="1:16" ht="15" customHeight="1" thickBot="1">
      <c r="A5" s="203"/>
      <c r="B5" s="207"/>
      <c r="C5" s="211"/>
      <c r="D5" s="191"/>
      <c r="E5" s="191"/>
      <c r="F5" s="9" t="s">
        <v>22</v>
      </c>
      <c r="G5" s="131"/>
      <c r="H5" s="10" t="s">
        <v>22</v>
      </c>
      <c r="I5" s="11"/>
      <c r="J5" s="9" t="s">
        <v>22</v>
      </c>
      <c r="K5" s="131"/>
      <c r="L5" s="12" t="s">
        <v>22</v>
      </c>
      <c r="M5" s="13"/>
      <c r="N5" s="9" t="s">
        <v>22</v>
      </c>
      <c r="O5" s="131"/>
      <c r="P5" s="198"/>
    </row>
    <row r="6" spans="1:16" ht="14.25" customHeight="1" thickTop="1">
      <c r="A6" s="182">
        <v>1</v>
      </c>
      <c r="B6" s="199" t="s">
        <v>38</v>
      </c>
      <c r="C6" s="171" t="s">
        <v>49</v>
      </c>
      <c r="D6" s="173" t="s">
        <v>14</v>
      </c>
      <c r="E6" s="3" t="s">
        <v>6</v>
      </c>
      <c r="F6" s="71" t="s">
        <v>222</v>
      </c>
      <c r="G6" s="17"/>
      <c r="H6" s="61" t="s">
        <v>203</v>
      </c>
      <c r="I6" s="26">
        <v>3</v>
      </c>
      <c r="J6" s="64" t="s">
        <v>183</v>
      </c>
      <c r="K6" s="20"/>
      <c r="L6" s="61" t="s">
        <v>203</v>
      </c>
      <c r="M6" s="26">
        <v>3</v>
      </c>
      <c r="N6" s="71" t="s">
        <v>222</v>
      </c>
      <c r="O6" s="23"/>
      <c r="P6" s="177">
        <f>G9+I9+K9+M9+O9</f>
        <v>10</v>
      </c>
    </row>
    <row r="7" spans="1:16" ht="14.25" customHeight="1">
      <c r="A7" s="182"/>
      <c r="B7" s="199"/>
      <c r="C7" s="171"/>
      <c r="D7" s="173"/>
      <c r="E7" s="4" t="s">
        <v>7</v>
      </c>
      <c r="F7" s="74" t="s">
        <v>222</v>
      </c>
      <c r="G7" s="18"/>
      <c r="H7" s="62" t="s">
        <v>81</v>
      </c>
      <c r="I7" s="27">
        <v>1</v>
      </c>
      <c r="J7" s="65" t="s">
        <v>183</v>
      </c>
      <c r="K7" s="21"/>
      <c r="L7" s="62" t="s">
        <v>81</v>
      </c>
      <c r="M7" s="27">
        <v>1</v>
      </c>
      <c r="N7" s="74" t="s">
        <v>222</v>
      </c>
      <c r="O7" s="24"/>
      <c r="P7" s="178"/>
    </row>
    <row r="8" spans="1:16" ht="14.25" customHeight="1">
      <c r="A8" s="182"/>
      <c r="B8" s="199"/>
      <c r="C8" s="171"/>
      <c r="D8" s="173"/>
      <c r="E8" s="5" t="s">
        <v>8</v>
      </c>
      <c r="F8" s="70" t="s">
        <v>222</v>
      </c>
      <c r="G8" s="19"/>
      <c r="H8" s="63" t="s">
        <v>34</v>
      </c>
      <c r="I8" s="28">
        <v>1</v>
      </c>
      <c r="J8" s="66" t="s">
        <v>183</v>
      </c>
      <c r="K8" s="22"/>
      <c r="L8" s="63" t="s">
        <v>34</v>
      </c>
      <c r="M8" s="28">
        <v>1</v>
      </c>
      <c r="N8" s="70" t="s">
        <v>222</v>
      </c>
      <c r="O8" s="25"/>
      <c r="P8" s="178"/>
    </row>
    <row r="9" spans="1:16" ht="14.25" customHeight="1">
      <c r="A9" s="183"/>
      <c r="B9" s="200"/>
      <c r="C9" s="172"/>
      <c r="D9" s="174"/>
      <c r="E9" s="35"/>
      <c r="F9" s="14" t="s">
        <v>23</v>
      </c>
      <c r="G9" s="1">
        <f>G6+G7+G8</f>
        <v>0</v>
      </c>
      <c r="H9" s="29" t="s">
        <v>23</v>
      </c>
      <c r="I9" s="30">
        <f>I6+I7+I8</f>
        <v>5</v>
      </c>
      <c r="J9" s="14" t="s">
        <v>23</v>
      </c>
      <c r="K9" s="1">
        <f>K6+K7+K8</f>
        <v>0</v>
      </c>
      <c r="L9" s="29" t="s">
        <v>23</v>
      </c>
      <c r="M9" s="30">
        <f>M6+M7+M8</f>
        <v>5</v>
      </c>
      <c r="N9" s="14" t="s">
        <v>23</v>
      </c>
      <c r="O9" s="2">
        <f>O6+O7+O8</f>
        <v>0</v>
      </c>
      <c r="P9" s="179"/>
    </row>
    <row r="10" spans="1:16" ht="14.25" customHeight="1">
      <c r="A10" s="182">
        <v>2</v>
      </c>
      <c r="B10" s="169" t="s">
        <v>52</v>
      </c>
      <c r="C10" s="228" t="s">
        <v>77</v>
      </c>
      <c r="D10" s="173" t="s">
        <v>14</v>
      </c>
      <c r="E10" s="3" t="s">
        <v>6</v>
      </c>
      <c r="F10" s="71" t="s">
        <v>70</v>
      </c>
      <c r="G10" s="17"/>
      <c r="H10" s="61" t="s">
        <v>166</v>
      </c>
      <c r="I10" s="26">
        <v>3.5</v>
      </c>
      <c r="J10" s="71" t="s">
        <v>70</v>
      </c>
      <c r="K10" s="20"/>
      <c r="L10" s="61" t="s">
        <v>166</v>
      </c>
      <c r="M10" s="26">
        <v>3.5</v>
      </c>
      <c r="N10" s="71" t="s">
        <v>70</v>
      </c>
      <c r="O10" s="23"/>
      <c r="P10" s="177">
        <f>G13+I13+K13+M13+O13</f>
        <v>12</v>
      </c>
    </row>
    <row r="11" spans="1:16" ht="14.25" customHeight="1">
      <c r="A11" s="182"/>
      <c r="B11" s="169"/>
      <c r="C11" s="229"/>
      <c r="D11" s="173"/>
      <c r="E11" s="4" t="s">
        <v>7</v>
      </c>
      <c r="F11" s="74" t="s">
        <v>70</v>
      </c>
      <c r="G11" s="18"/>
      <c r="H11" s="62" t="s">
        <v>81</v>
      </c>
      <c r="I11" s="27">
        <v>1</v>
      </c>
      <c r="J11" s="74" t="s">
        <v>70</v>
      </c>
      <c r="K11" s="21"/>
      <c r="L11" s="62" t="s">
        <v>81</v>
      </c>
      <c r="M11" s="27">
        <v>1</v>
      </c>
      <c r="N11" s="74" t="s">
        <v>70</v>
      </c>
      <c r="O11" s="24"/>
      <c r="P11" s="178"/>
    </row>
    <row r="12" spans="1:16" ht="14.25" customHeight="1">
      <c r="A12" s="182"/>
      <c r="B12" s="169"/>
      <c r="C12" s="229"/>
      <c r="D12" s="173"/>
      <c r="E12" s="5" t="s">
        <v>8</v>
      </c>
      <c r="F12" s="70" t="s">
        <v>70</v>
      </c>
      <c r="G12" s="19"/>
      <c r="H12" s="63" t="s">
        <v>317</v>
      </c>
      <c r="I12" s="28">
        <v>1.5</v>
      </c>
      <c r="J12" s="70" t="s">
        <v>70</v>
      </c>
      <c r="K12" s="22"/>
      <c r="L12" s="63" t="s">
        <v>317</v>
      </c>
      <c r="M12" s="28">
        <v>1.5</v>
      </c>
      <c r="N12" s="70" t="s">
        <v>70</v>
      </c>
      <c r="O12" s="25"/>
      <c r="P12" s="178"/>
    </row>
    <row r="13" spans="1:16" ht="14.25" customHeight="1">
      <c r="A13" s="183"/>
      <c r="B13" s="170"/>
      <c r="C13" s="230"/>
      <c r="D13" s="174"/>
      <c r="E13" s="35"/>
      <c r="F13" s="14" t="s">
        <v>23</v>
      </c>
      <c r="G13" s="1">
        <f>G10+G11+G12</f>
        <v>0</v>
      </c>
      <c r="H13" s="29" t="s">
        <v>23</v>
      </c>
      <c r="I13" s="30">
        <f>I10+I11+I12</f>
        <v>6</v>
      </c>
      <c r="J13" s="14" t="s">
        <v>23</v>
      </c>
      <c r="K13" s="1">
        <f>K10+K11+K12</f>
        <v>0</v>
      </c>
      <c r="L13" s="29" t="s">
        <v>23</v>
      </c>
      <c r="M13" s="30">
        <f>M10+M11+M12</f>
        <v>6</v>
      </c>
      <c r="N13" s="14" t="s">
        <v>23</v>
      </c>
      <c r="O13" s="2">
        <f>O10+O11+O12</f>
        <v>0</v>
      </c>
      <c r="P13" s="179"/>
    </row>
    <row r="14" spans="1:16" ht="14.25" customHeight="1">
      <c r="A14" s="182">
        <v>3</v>
      </c>
      <c r="B14" s="169" t="s">
        <v>40</v>
      </c>
      <c r="C14" s="171" t="s">
        <v>30</v>
      </c>
      <c r="D14" s="173" t="s">
        <v>14</v>
      </c>
      <c r="E14" s="3" t="s">
        <v>6</v>
      </c>
      <c r="F14" s="71" t="s">
        <v>70</v>
      </c>
      <c r="G14" s="17"/>
      <c r="H14" s="61" t="s">
        <v>248</v>
      </c>
      <c r="I14" s="26">
        <v>1.5</v>
      </c>
      <c r="J14" s="71" t="s">
        <v>70</v>
      </c>
      <c r="K14" s="20"/>
      <c r="L14" s="61" t="s">
        <v>248</v>
      </c>
      <c r="M14" s="26">
        <v>1.5</v>
      </c>
      <c r="N14" s="71" t="s">
        <v>70</v>
      </c>
      <c r="O14" s="23"/>
      <c r="P14" s="177">
        <f>G17+I17+K17+M17+O17</f>
        <v>8</v>
      </c>
    </row>
    <row r="15" spans="1:16" ht="14.25" customHeight="1">
      <c r="A15" s="182"/>
      <c r="B15" s="169"/>
      <c r="C15" s="171"/>
      <c r="D15" s="173"/>
      <c r="E15" s="4" t="s">
        <v>7</v>
      </c>
      <c r="F15" s="74" t="s">
        <v>70</v>
      </c>
      <c r="G15" s="18"/>
      <c r="H15" s="62" t="s">
        <v>89</v>
      </c>
      <c r="I15" s="27">
        <v>1</v>
      </c>
      <c r="J15" s="74" t="s">
        <v>70</v>
      </c>
      <c r="K15" s="21"/>
      <c r="L15" s="62" t="s">
        <v>89</v>
      </c>
      <c r="M15" s="27">
        <v>1</v>
      </c>
      <c r="N15" s="74" t="s">
        <v>70</v>
      </c>
      <c r="O15" s="24"/>
      <c r="P15" s="178"/>
    </row>
    <row r="16" spans="1:16" ht="14.25" customHeight="1">
      <c r="A16" s="182"/>
      <c r="B16" s="169"/>
      <c r="C16" s="171"/>
      <c r="D16" s="173"/>
      <c r="E16" s="5" t="s">
        <v>8</v>
      </c>
      <c r="F16" s="70" t="s">
        <v>70</v>
      </c>
      <c r="G16" s="19"/>
      <c r="H16" s="63" t="s">
        <v>212</v>
      </c>
      <c r="I16" s="28">
        <v>1.5</v>
      </c>
      <c r="J16" s="70" t="s">
        <v>70</v>
      </c>
      <c r="K16" s="22"/>
      <c r="L16" s="63" t="s">
        <v>212</v>
      </c>
      <c r="M16" s="28">
        <v>1.5</v>
      </c>
      <c r="N16" s="70" t="s">
        <v>70</v>
      </c>
      <c r="O16" s="25"/>
      <c r="P16" s="178"/>
    </row>
    <row r="17" spans="1:16" ht="14.25" customHeight="1">
      <c r="A17" s="183"/>
      <c r="B17" s="170"/>
      <c r="C17" s="172"/>
      <c r="D17" s="174"/>
      <c r="E17" s="35"/>
      <c r="F17" s="14" t="s">
        <v>23</v>
      </c>
      <c r="G17" s="1">
        <f>G14+G15+G16</f>
        <v>0</v>
      </c>
      <c r="H17" s="29" t="s">
        <v>23</v>
      </c>
      <c r="I17" s="30">
        <f>I14+I15+I16</f>
        <v>4</v>
      </c>
      <c r="J17" s="14" t="s">
        <v>23</v>
      </c>
      <c r="K17" s="1">
        <f>K14+K15+K16</f>
        <v>0</v>
      </c>
      <c r="L17" s="29" t="s">
        <v>23</v>
      </c>
      <c r="M17" s="30">
        <f>M14+M15+M16</f>
        <v>4</v>
      </c>
      <c r="N17" s="14" t="s">
        <v>23</v>
      </c>
      <c r="O17" s="2">
        <f>O14+O15+O16</f>
        <v>0</v>
      </c>
      <c r="P17" s="179"/>
    </row>
    <row r="18" spans="1:16" ht="14.25" customHeight="1">
      <c r="A18" s="182">
        <v>4</v>
      </c>
      <c r="B18" s="169" t="s">
        <v>39</v>
      </c>
      <c r="C18" s="171" t="s">
        <v>30</v>
      </c>
      <c r="D18" s="173" t="s">
        <v>14</v>
      </c>
      <c r="E18" s="3" t="s">
        <v>6</v>
      </c>
      <c r="F18" s="71" t="s">
        <v>222</v>
      </c>
      <c r="G18" s="17"/>
      <c r="H18" s="61" t="s">
        <v>248</v>
      </c>
      <c r="I18" s="26">
        <v>1.5</v>
      </c>
      <c r="J18" s="71" t="s">
        <v>222</v>
      </c>
      <c r="K18" s="20"/>
      <c r="L18" s="61" t="s">
        <v>248</v>
      </c>
      <c r="M18" s="26">
        <v>1.5</v>
      </c>
      <c r="N18" s="71" t="s">
        <v>222</v>
      </c>
      <c r="O18" s="23"/>
      <c r="P18" s="177">
        <f>G21+I21+K21+M21+O21</f>
        <v>8</v>
      </c>
    </row>
    <row r="19" spans="1:16" ht="14.25" customHeight="1">
      <c r="A19" s="182"/>
      <c r="B19" s="169"/>
      <c r="C19" s="171"/>
      <c r="D19" s="173"/>
      <c r="E19" s="4" t="s">
        <v>7</v>
      </c>
      <c r="F19" s="74" t="s">
        <v>222</v>
      </c>
      <c r="G19" s="18"/>
      <c r="H19" s="62" t="s">
        <v>89</v>
      </c>
      <c r="I19" s="27">
        <v>1</v>
      </c>
      <c r="J19" s="74" t="s">
        <v>222</v>
      </c>
      <c r="K19" s="21"/>
      <c r="L19" s="62" t="s">
        <v>89</v>
      </c>
      <c r="M19" s="27">
        <v>1</v>
      </c>
      <c r="N19" s="74" t="s">
        <v>222</v>
      </c>
      <c r="O19" s="24"/>
      <c r="P19" s="178"/>
    </row>
    <row r="20" spans="1:16" ht="14.25" customHeight="1">
      <c r="A20" s="182"/>
      <c r="B20" s="169"/>
      <c r="C20" s="171"/>
      <c r="D20" s="173"/>
      <c r="E20" s="5" t="s">
        <v>8</v>
      </c>
      <c r="F20" s="70" t="s">
        <v>222</v>
      </c>
      <c r="G20" s="19"/>
      <c r="H20" s="63" t="s">
        <v>212</v>
      </c>
      <c r="I20" s="28">
        <v>1.5</v>
      </c>
      <c r="J20" s="70" t="s">
        <v>222</v>
      </c>
      <c r="K20" s="22"/>
      <c r="L20" s="63" t="s">
        <v>212</v>
      </c>
      <c r="M20" s="28">
        <v>1.5</v>
      </c>
      <c r="N20" s="70" t="s">
        <v>222</v>
      </c>
      <c r="O20" s="25"/>
      <c r="P20" s="178"/>
    </row>
    <row r="21" spans="1:16" ht="14.25" customHeight="1">
      <c r="A21" s="183"/>
      <c r="B21" s="170"/>
      <c r="C21" s="172"/>
      <c r="D21" s="174"/>
      <c r="E21" s="35"/>
      <c r="F21" s="14" t="s">
        <v>23</v>
      </c>
      <c r="G21" s="1">
        <f>G18+G19+G20</f>
        <v>0</v>
      </c>
      <c r="H21" s="29" t="s">
        <v>23</v>
      </c>
      <c r="I21" s="30">
        <f>I18+I19+I20</f>
        <v>4</v>
      </c>
      <c r="J21" s="14" t="s">
        <v>23</v>
      </c>
      <c r="K21" s="1">
        <f>K18+K19+K20</f>
        <v>0</v>
      </c>
      <c r="L21" s="29" t="s">
        <v>23</v>
      </c>
      <c r="M21" s="30">
        <f>M18+M19+M20</f>
        <v>4</v>
      </c>
      <c r="N21" s="14" t="s">
        <v>23</v>
      </c>
      <c r="O21" s="2">
        <f>O18+O19+O20</f>
        <v>0</v>
      </c>
      <c r="P21" s="179"/>
    </row>
    <row r="22" spans="1:16" ht="14.25" customHeight="1">
      <c r="A22" s="216">
        <v>5</v>
      </c>
      <c r="B22" s="169"/>
      <c r="C22" s="228"/>
      <c r="D22" s="221"/>
      <c r="E22" s="54" t="s">
        <v>6</v>
      </c>
      <c r="F22" s="71"/>
      <c r="G22" s="17"/>
      <c r="H22" s="61"/>
      <c r="I22" s="26"/>
      <c r="J22" s="71"/>
      <c r="K22" s="20"/>
      <c r="L22" s="71"/>
      <c r="M22" s="26"/>
      <c r="N22" s="71"/>
      <c r="O22" s="23"/>
      <c r="P22" s="223">
        <f>G25+I25+K25+M25+O25</f>
        <v>0</v>
      </c>
    </row>
    <row r="23" spans="1:16" ht="14.25" customHeight="1">
      <c r="A23" s="217"/>
      <c r="B23" s="169"/>
      <c r="C23" s="229"/>
      <c r="D23" s="173"/>
      <c r="E23" s="55" t="s">
        <v>7</v>
      </c>
      <c r="F23" s="74"/>
      <c r="G23" s="18"/>
      <c r="H23" s="74"/>
      <c r="I23" s="27"/>
      <c r="J23" s="74"/>
      <c r="K23" s="21"/>
      <c r="L23" s="74"/>
      <c r="M23" s="27"/>
      <c r="N23" s="74"/>
      <c r="O23" s="24"/>
      <c r="P23" s="224"/>
    </row>
    <row r="24" spans="1:16" ht="14.25" customHeight="1">
      <c r="A24" s="217"/>
      <c r="B24" s="169"/>
      <c r="C24" s="229"/>
      <c r="D24" s="173"/>
      <c r="E24" s="56" t="s">
        <v>8</v>
      </c>
      <c r="F24" s="70"/>
      <c r="G24" s="19"/>
      <c r="H24" s="70"/>
      <c r="I24" s="28"/>
      <c r="J24" s="70"/>
      <c r="K24" s="22"/>
      <c r="L24" s="70"/>
      <c r="M24" s="28"/>
      <c r="N24" s="70"/>
      <c r="O24" s="25"/>
      <c r="P24" s="224"/>
    </row>
    <row r="25" spans="1:16" ht="14.25" customHeight="1">
      <c r="A25" s="218"/>
      <c r="B25" s="170"/>
      <c r="C25" s="230"/>
      <c r="D25" s="174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224"/>
    </row>
    <row r="26" spans="1:16" ht="14.25" customHeight="1">
      <c r="A26" s="182">
        <v>6</v>
      </c>
      <c r="B26" s="169"/>
      <c r="C26" s="228"/>
      <c r="D26" s="173"/>
      <c r="E26" s="3" t="s">
        <v>6</v>
      </c>
      <c r="F26" s="71"/>
      <c r="G26" s="17"/>
      <c r="H26" s="71"/>
      <c r="I26" s="26"/>
      <c r="J26" s="71"/>
      <c r="K26" s="20"/>
      <c r="L26" s="61"/>
      <c r="M26" s="26"/>
      <c r="N26" s="71"/>
      <c r="O26" s="23"/>
      <c r="P26" s="223">
        <f>G29+I29+K29+M29+O29</f>
        <v>0</v>
      </c>
    </row>
    <row r="27" spans="1:16" ht="14.25" customHeight="1">
      <c r="A27" s="182"/>
      <c r="B27" s="169"/>
      <c r="C27" s="229"/>
      <c r="D27" s="173"/>
      <c r="E27" s="4" t="s">
        <v>7</v>
      </c>
      <c r="F27" s="74"/>
      <c r="G27" s="18"/>
      <c r="H27" s="74"/>
      <c r="I27" s="27"/>
      <c r="J27" s="74"/>
      <c r="K27" s="21"/>
      <c r="L27" s="74"/>
      <c r="M27" s="27"/>
      <c r="N27" s="74"/>
      <c r="O27" s="24"/>
      <c r="P27" s="178"/>
    </row>
    <row r="28" spans="1:16" ht="14.25" customHeight="1">
      <c r="A28" s="182"/>
      <c r="B28" s="169"/>
      <c r="C28" s="229"/>
      <c r="D28" s="173"/>
      <c r="E28" s="5" t="s">
        <v>8</v>
      </c>
      <c r="F28" s="70"/>
      <c r="G28" s="19"/>
      <c r="H28" s="70"/>
      <c r="I28" s="28"/>
      <c r="J28" s="70"/>
      <c r="K28" s="22"/>
      <c r="L28" s="70"/>
      <c r="M28" s="28"/>
      <c r="N28" s="70"/>
      <c r="O28" s="25"/>
      <c r="P28" s="178"/>
    </row>
    <row r="29" spans="1:16" ht="14.25" customHeight="1">
      <c r="A29" s="183"/>
      <c r="B29" s="170"/>
      <c r="C29" s="230"/>
      <c r="D29" s="174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79"/>
    </row>
    <row r="30" spans="1:16" ht="14.25" customHeight="1">
      <c r="A30" s="182">
        <v>7</v>
      </c>
      <c r="B30" s="169"/>
      <c r="C30" s="171"/>
      <c r="D30" s="173"/>
      <c r="E30" s="3" t="s">
        <v>6</v>
      </c>
      <c r="F30" s="58"/>
      <c r="G30" s="17"/>
      <c r="H30" s="61"/>
      <c r="I30" s="26"/>
      <c r="J30" s="64"/>
      <c r="K30" s="20"/>
      <c r="L30" s="61"/>
      <c r="M30" s="26"/>
      <c r="N30" s="58"/>
      <c r="O30" s="23"/>
      <c r="P30" s="177">
        <f>G33+I33+K33+M33+O33</f>
        <v>0</v>
      </c>
    </row>
    <row r="31" spans="1:16" ht="14.25" customHeight="1">
      <c r="A31" s="182"/>
      <c r="B31" s="169"/>
      <c r="C31" s="171"/>
      <c r="D31" s="173"/>
      <c r="E31" s="4" t="s">
        <v>7</v>
      </c>
      <c r="F31" s="59"/>
      <c r="G31" s="18"/>
      <c r="H31" s="62"/>
      <c r="I31" s="27"/>
      <c r="J31" s="65"/>
      <c r="K31" s="21"/>
      <c r="L31" s="62"/>
      <c r="M31" s="27"/>
      <c r="N31" s="59"/>
      <c r="O31" s="24"/>
      <c r="P31" s="178"/>
    </row>
    <row r="32" spans="1:16" ht="14.25" customHeight="1">
      <c r="A32" s="182"/>
      <c r="B32" s="169"/>
      <c r="C32" s="171"/>
      <c r="D32" s="173"/>
      <c r="E32" s="5" t="s">
        <v>8</v>
      </c>
      <c r="F32" s="60"/>
      <c r="G32" s="19"/>
      <c r="H32" s="63"/>
      <c r="I32" s="28"/>
      <c r="J32" s="66"/>
      <c r="K32" s="22"/>
      <c r="L32" s="63"/>
      <c r="M32" s="28"/>
      <c r="N32" s="60"/>
      <c r="O32" s="25"/>
      <c r="P32" s="178"/>
    </row>
    <row r="33" spans="1:16" ht="14.25" customHeight="1">
      <c r="A33" s="183"/>
      <c r="B33" s="170"/>
      <c r="C33" s="172"/>
      <c r="D33" s="174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79"/>
    </row>
    <row r="34" spans="1:16" ht="14.25" customHeight="1">
      <c r="A34" s="212">
        <v>8</v>
      </c>
      <c r="B34" s="214"/>
      <c r="C34" s="226"/>
      <c r="D34" s="221"/>
      <c r="E34" s="36" t="s">
        <v>6</v>
      </c>
      <c r="F34" s="67"/>
      <c r="G34" s="37"/>
      <c r="H34" s="68"/>
      <c r="I34" s="38"/>
      <c r="J34" s="69"/>
      <c r="K34" s="39"/>
      <c r="L34" s="68"/>
      <c r="M34" s="38"/>
      <c r="N34" s="67"/>
      <c r="O34" s="40"/>
      <c r="P34" s="223">
        <f>G37+I37+K37+M37+O37</f>
        <v>0</v>
      </c>
    </row>
    <row r="35" spans="1:16" ht="14.25" customHeight="1">
      <c r="A35" s="182"/>
      <c r="B35" s="169"/>
      <c r="C35" s="171"/>
      <c r="D35" s="173"/>
      <c r="E35" s="4" t="s">
        <v>7</v>
      </c>
      <c r="F35" s="59"/>
      <c r="G35" s="18"/>
      <c r="H35" s="62"/>
      <c r="I35" s="27"/>
      <c r="J35" s="65"/>
      <c r="K35" s="21"/>
      <c r="L35" s="62"/>
      <c r="M35" s="27"/>
      <c r="N35" s="59"/>
      <c r="O35" s="24"/>
      <c r="P35" s="178"/>
    </row>
    <row r="36" spans="1:16" ht="14.25" customHeight="1">
      <c r="A36" s="182"/>
      <c r="B36" s="169"/>
      <c r="C36" s="171"/>
      <c r="D36" s="173"/>
      <c r="E36" s="5" t="s">
        <v>8</v>
      </c>
      <c r="F36" s="60"/>
      <c r="G36" s="19"/>
      <c r="H36" s="63"/>
      <c r="I36" s="28"/>
      <c r="J36" s="66"/>
      <c r="K36" s="22"/>
      <c r="L36" s="63"/>
      <c r="M36" s="28"/>
      <c r="N36" s="60"/>
      <c r="O36" s="25"/>
      <c r="P36" s="178"/>
    </row>
    <row r="37" spans="1:16" ht="14.25" customHeight="1" thickBot="1">
      <c r="A37" s="213"/>
      <c r="B37" s="215"/>
      <c r="C37" s="227"/>
      <c r="D37" s="222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225"/>
    </row>
    <row r="38" spans="1:16" ht="15.75" thickTop="1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</row>
  </sheetData>
  <sheetProtection/>
  <mergeCells count="50">
    <mergeCell ref="D1:E1"/>
    <mergeCell ref="F1:I1"/>
    <mergeCell ref="K1:O1"/>
    <mergeCell ref="A2:A5"/>
    <mergeCell ref="B2:B5"/>
    <mergeCell ref="C2:C5"/>
    <mergeCell ref="D2:D5"/>
    <mergeCell ref="E2:E5"/>
    <mergeCell ref="B1:C1"/>
    <mergeCell ref="P2:P5"/>
    <mergeCell ref="A6:A9"/>
    <mergeCell ref="B6:B9"/>
    <mergeCell ref="C6:C9"/>
    <mergeCell ref="D6:D9"/>
    <mergeCell ref="P6:P9"/>
    <mergeCell ref="A10:A13"/>
    <mergeCell ref="B10:B13"/>
    <mergeCell ref="C10:C13"/>
    <mergeCell ref="D10:D13"/>
    <mergeCell ref="P10:P13"/>
    <mergeCell ref="A14:A17"/>
    <mergeCell ref="B14:B17"/>
    <mergeCell ref="C14:C17"/>
    <mergeCell ref="D14:D17"/>
    <mergeCell ref="P14:P17"/>
    <mergeCell ref="A18:A21"/>
    <mergeCell ref="B18:B21"/>
    <mergeCell ref="C18:C21"/>
    <mergeCell ref="D18:D21"/>
    <mergeCell ref="P18:P21"/>
    <mergeCell ref="A22:A25"/>
    <mergeCell ref="B22:B25"/>
    <mergeCell ref="C22:C25"/>
    <mergeCell ref="D22:D25"/>
    <mergeCell ref="P22:P25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A34:A37"/>
    <mergeCell ref="B34:B37"/>
    <mergeCell ref="C34:C37"/>
    <mergeCell ref="D34:D37"/>
    <mergeCell ref="P34:P37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25">
      <selection activeCell="A38" sqref="A38:IV38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20.25" thickBot="1">
      <c r="A1" s="126" t="str">
        <f>Fornara!$A$1</f>
        <v>*</v>
      </c>
      <c r="B1" s="231" t="s">
        <v>147</v>
      </c>
      <c r="C1" s="232"/>
      <c r="D1" s="180" t="s">
        <v>148</v>
      </c>
      <c r="E1" s="181"/>
      <c r="F1" s="184" t="s">
        <v>10</v>
      </c>
      <c r="G1" s="185"/>
      <c r="H1" s="185"/>
      <c r="I1" s="185"/>
      <c r="J1" s="15">
        <f>G3+I3+K3+M3+O3</f>
        <v>525</v>
      </c>
      <c r="K1" s="186" t="s">
        <v>11</v>
      </c>
      <c r="L1" s="187"/>
      <c r="M1" s="185"/>
      <c r="N1" s="185"/>
      <c r="O1" s="185"/>
      <c r="P1" s="16">
        <f>G4+I4+K4+M4+O4</f>
        <v>525</v>
      </c>
    </row>
    <row r="2" spans="1:16" ht="19.5" customHeight="1" thickTop="1">
      <c r="A2" s="201" t="s">
        <v>15</v>
      </c>
      <c r="B2" s="204" t="s">
        <v>2</v>
      </c>
      <c r="C2" s="208" t="s">
        <v>3</v>
      </c>
      <c r="D2" s="188" t="s">
        <v>4</v>
      </c>
      <c r="E2" s="192" t="s">
        <v>5</v>
      </c>
      <c r="F2" s="125" t="s">
        <v>18</v>
      </c>
      <c r="G2" s="127" t="str">
        <f>Fornara!$G$2</f>
        <v>*</v>
      </c>
      <c r="H2" s="124" t="s">
        <v>19</v>
      </c>
      <c r="I2" s="127" t="str">
        <f>Fornara!$I$2</f>
        <v>*</v>
      </c>
      <c r="J2" s="125" t="s">
        <v>307</v>
      </c>
      <c r="K2" s="127" t="str">
        <f>Fornara!$K$2</f>
        <v>*</v>
      </c>
      <c r="L2" s="124" t="s">
        <v>20</v>
      </c>
      <c r="M2" s="127" t="str">
        <f>Fornara!$M$2</f>
        <v>*</v>
      </c>
      <c r="N2" s="125" t="s">
        <v>21</v>
      </c>
      <c r="O2" s="127" t="str">
        <f>Fornara!$O$2</f>
        <v>*</v>
      </c>
      <c r="P2" s="195" t="s">
        <v>9</v>
      </c>
    </row>
    <row r="3" spans="1:16" ht="15" customHeight="1">
      <c r="A3" s="202"/>
      <c r="B3" s="205"/>
      <c r="C3" s="209"/>
      <c r="D3" s="189"/>
      <c r="E3" s="193"/>
      <c r="F3" s="6" t="s">
        <v>16</v>
      </c>
      <c r="G3" s="7">
        <f>'PIANO SETT. DEI PASTI'!E8</f>
        <v>105</v>
      </c>
      <c r="H3" s="31" t="s">
        <v>16</v>
      </c>
      <c r="I3" s="32">
        <f>'PIANO SETT. DEI PASTI'!H8</f>
        <v>105</v>
      </c>
      <c r="J3" s="6" t="s">
        <v>16</v>
      </c>
      <c r="K3" s="7">
        <f>'PIANO SETT. DEI PASTI'!K8</f>
        <v>105</v>
      </c>
      <c r="L3" s="31" t="s">
        <v>16</v>
      </c>
      <c r="M3" s="33">
        <f>'PIANO SETT. DEI PASTI'!N8</f>
        <v>105</v>
      </c>
      <c r="N3" s="6" t="s">
        <v>16</v>
      </c>
      <c r="O3" s="8">
        <f>'PIANO SETT. DEI PASTI'!Q8</f>
        <v>105</v>
      </c>
      <c r="P3" s="196"/>
    </row>
    <row r="4" spans="1:16" ht="15" customHeight="1">
      <c r="A4" s="202"/>
      <c r="B4" s="206"/>
      <c r="C4" s="210"/>
      <c r="D4" s="190"/>
      <c r="E4" s="194"/>
      <c r="F4" s="47" t="s">
        <v>17</v>
      </c>
      <c r="G4" s="48">
        <f>G3</f>
        <v>105</v>
      </c>
      <c r="H4" s="49" t="s">
        <v>17</v>
      </c>
      <c r="I4" s="50">
        <f>I3</f>
        <v>105</v>
      </c>
      <c r="J4" s="47" t="s">
        <v>17</v>
      </c>
      <c r="K4" s="51">
        <f>K3</f>
        <v>105</v>
      </c>
      <c r="L4" s="49" t="s">
        <v>17</v>
      </c>
      <c r="M4" s="73">
        <f>M3</f>
        <v>105</v>
      </c>
      <c r="N4" s="47" t="s">
        <v>17</v>
      </c>
      <c r="O4" s="53">
        <f>O3</f>
        <v>105</v>
      </c>
      <c r="P4" s="197"/>
    </row>
    <row r="5" spans="1:16" ht="15" customHeight="1" thickBot="1">
      <c r="A5" s="203"/>
      <c r="B5" s="207"/>
      <c r="C5" s="211"/>
      <c r="D5" s="191"/>
      <c r="E5" s="191"/>
      <c r="F5" s="9" t="s">
        <v>22</v>
      </c>
      <c r="G5" s="11"/>
      <c r="H5" s="10" t="s">
        <v>22</v>
      </c>
      <c r="I5" s="13"/>
      <c r="J5" s="9" t="s">
        <v>22</v>
      </c>
      <c r="K5" s="11"/>
      <c r="L5" s="12" t="s">
        <v>22</v>
      </c>
      <c r="M5" s="13"/>
      <c r="N5" s="9" t="s">
        <v>22</v>
      </c>
      <c r="O5" s="11"/>
      <c r="P5" s="198"/>
    </row>
    <row r="6" spans="1:16" ht="14.25" customHeight="1" thickTop="1">
      <c r="A6" s="182">
        <v>1</v>
      </c>
      <c r="B6" s="214" t="s">
        <v>130</v>
      </c>
      <c r="C6" s="171" t="s">
        <v>49</v>
      </c>
      <c r="D6" s="173"/>
      <c r="E6" s="3" t="s">
        <v>6</v>
      </c>
      <c r="F6" s="61" t="s">
        <v>342</v>
      </c>
      <c r="G6" s="17">
        <v>3.3</v>
      </c>
      <c r="H6" s="61" t="s">
        <v>342</v>
      </c>
      <c r="I6" s="17">
        <v>3.3</v>
      </c>
      <c r="J6" s="61" t="s">
        <v>342</v>
      </c>
      <c r="K6" s="17">
        <v>3.3</v>
      </c>
      <c r="L6" s="61" t="s">
        <v>342</v>
      </c>
      <c r="M6" s="17">
        <v>3.3</v>
      </c>
      <c r="N6" s="61" t="s">
        <v>342</v>
      </c>
      <c r="O6" s="17">
        <v>3.3</v>
      </c>
      <c r="P6" s="177">
        <f>G9+I9+K9+M9+O9</f>
        <v>24</v>
      </c>
    </row>
    <row r="7" spans="1:16" ht="14.25" customHeight="1">
      <c r="A7" s="182"/>
      <c r="B7" s="169"/>
      <c r="C7" s="171"/>
      <c r="D7" s="173"/>
      <c r="E7" s="4" t="s">
        <v>7</v>
      </c>
      <c r="F7" s="62" t="s">
        <v>89</v>
      </c>
      <c r="G7" s="18">
        <v>1</v>
      </c>
      <c r="H7" s="62" t="s">
        <v>89</v>
      </c>
      <c r="I7" s="18">
        <v>1</v>
      </c>
      <c r="J7" s="62" t="s">
        <v>89</v>
      </c>
      <c r="K7" s="18">
        <v>1</v>
      </c>
      <c r="L7" s="62" t="s">
        <v>89</v>
      </c>
      <c r="M7" s="18">
        <v>1</v>
      </c>
      <c r="N7" s="62" t="s">
        <v>89</v>
      </c>
      <c r="O7" s="18">
        <v>1</v>
      </c>
      <c r="P7" s="178"/>
    </row>
    <row r="8" spans="1:16" ht="14.25" customHeight="1">
      <c r="A8" s="182"/>
      <c r="B8" s="169"/>
      <c r="C8" s="171"/>
      <c r="D8" s="173"/>
      <c r="E8" s="5" t="s">
        <v>8</v>
      </c>
      <c r="F8" s="63" t="s">
        <v>65</v>
      </c>
      <c r="G8" s="19">
        <v>0.5</v>
      </c>
      <c r="H8" s="63" t="s">
        <v>65</v>
      </c>
      <c r="I8" s="19">
        <v>0.5</v>
      </c>
      <c r="J8" s="63" t="s">
        <v>65</v>
      </c>
      <c r="K8" s="19">
        <v>0.5</v>
      </c>
      <c r="L8" s="63" t="s">
        <v>65</v>
      </c>
      <c r="M8" s="19">
        <v>0.5</v>
      </c>
      <c r="N8" s="63" t="s">
        <v>65</v>
      </c>
      <c r="O8" s="19">
        <v>0.5</v>
      </c>
      <c r="P8" s="178"/>
    </row>
    <row r="9" spans="1:16" ht="14.25" customHeight="1">
      <c r="A9" s="183"/>
      <c r="B9" s="170"/>
      <c r="C9" s="172"/>
      <c r="D9" s="174"/>
      <c r="E9" s="35"/>
      <c r="F9" s="14" t="s">
        <v>23</v>
      </c>
      <c r="G9" s="1">
        <f>G6+G7+G8</f>
        <v>4.8</v>
      </c>
      <c r="H9" s="29" t="s">
        <v>23</v>
      </c>
      <c r="I9" s="30">
        <f>I6+I7+I8</f>
        <v>4.8</v>
      </c>
      <c r="J9" s="14" t="s">
        <v>23</v>
      </c>
      <c r="K9" s="1">
        <f>K6+K7+K8</f>
        <v>4.8</v>
      </c>
      <c r="L9" s="29" t="s">
        <v>23</v>
      </c>
      <c r="M9" s="30">
        <f>M6+M7+M8</f>
        <v>4.8</v>
      </c>
      <c r="N9" s="14" t="s">
        <v>23</v>
      </c>
      <c r="O9" s="2">
        <f>O6+O7+O8</f>
        <v>4.8</v>
      </c>
      <c r="P9" s="179"/>
    </row>
    <row r="10" spans="1:16" ht="14.25" customHeight="1">
      <c r="A10" s="182">
        <v>2</v>
      </c>
      <c r="B10" s="214" t="s">
        <v>131</v>
      </c>
      <c r="C10" s="171" t="s">
        <v>30</v>
      </c>
      <c r="D10" s="173"/>
      <c r="E10" s="3" t="s">
        <v>6</v>
      </c>
      <c r="F10" s="71" t="s">
        <v>58</v>
      </c>
      <c r="G10" s="17">
        <v>2</v>
      </c>
      <c r="H10" s="71" t="s">
        <v>58</v>
      </c>
      <c r="I10" s="17">
        <v>2</v>
      </c>
      <c r="J10" s="71" t="s">
        <v>58</v>
      </c>
      <c r="K10" s="17">
        <v>2</v>
      </c>
      <c r="L10" s="71" t="s">
        <v>58</v>
      </c>
      <c r="M10" s="17">
        <v>2</v>
      </c>
      <c r="N10" s="71" t="s">
        <v>58</v>
      </c>
      <c r="O10" s="17">
        <v>2</v>
      </c>
      <c r="P10" s="177">
        <f>G13+I13+K13+M13+O13</f>
        <v>18</v>
      </c>
    </row>
    <row r="11" spans="1:16" ht="14.25" customHeight="1">
      <c r="A11" s="182"/>
      <c r="B11" s="169"/>
      <c r="C11" s="171"/>
      <c r="D11" s="173"/>
      <c r="E11" s="4" t="s">
        <v>7</v>
      </c>
      <c r="F11" s="62" t="s">
        <v>61</v>
      </c>
      <c r="G11" s="18">
        <v>1.5</v>
      </c>
      <c r="H11" s="62" t="s">
        <v>59</v>
      </c>
      <c r="I11" s="18">
        <v>1</v>
      </c>
      <c r="J11" s="62" t="s">
        <v>61</v>
      </c>
      <c r="K11" s="18">
        <v>1.5</v>
      </c>
      <c r="L11" s="62" t="s">
        <v>59</v>
      </c>
      <c r="M11" s="18">
        <v>1</v>
      </c>
      <c r="N11" s="62" t="s">
        <v>61</v>
      </c>
      <c r="O11" s="18">
        <v>1.5</v>
      </c>
      <c r="P11" s="178"/>
    </row>
    <row r="12" spans="1:16" ht="14.25" customHeight="1">
      <c r="A12" s="182"/>
      <c r="B12" s="169"/>
      <c r="C12" s="171"/>
      <c r="D12" s="173"/>
      <c r="E12" s="5" t="s">
        <v>8</v>
      </c>
      <c r="F12" s="70" t="s">
        <v>65</v>
      </c>
      <c r="G12" s="19">
        <v>0.5</v>
      </c>
      <c r="H12" s="70"/>
      <c r="I12" s="19"/>
      <c r="J12" s="70" t="s">
        <v>65</v>
      </c>
      <c r="K12" s="19">
        <v>0.5</v>
      </c>
      <c r="L12" s="70"/>
      <c r="M12" s="19"/>
      <c r="N12" s="70" t="s">
        <v>65</v>
      </c>
      <c r="O12" s="19">
        <v>0.5</v>
      </c>
      <c r="P12" s="178"/>
    </row>
    <row r="13" spans="1:16" ht="14.25" customHeight="1">
      <c r="A13" s="183"/>
      <c r="B13" s="170"/>
      <c r="C13" s="172"/>
      <c r="D13" s="174"/>
      <c r="E13" s="35"/>
      <c r="F13" s="14" t="s">
        <v>23</v>
      </c>
      <c r="G13" s="1">
        <f>G10+G11+G12</f>
        <v>4</v>
      </c>
      <c r="H13" s="29" t="s">
        <v>23</v>
      </c>
      <c r="I13" s="30">
        <f>I10+I11+I12</f>
        <v>3</v>
      </c>
      <c r="J13" s="14" t="s">
        <v>23</v>
      </c>
      <c r="K13" s="1">
        <f>K10+K11+K12</f>
        <v>4</v>
      </c>
      <c r="L13" s="29" t="s">
        <v>23</v>
      </c>
      <c r="M13" s="30">
        <f>M10+M11+M12</f>
        <v>3</v>
      </c>
      <c r="N13" s="14" t="s">
        <v>23</v>
      </c>
      <c r="O13" s="2">
        <f>O10+O11+O12</f>
        <v>4</v>
      </c>
      <c r="P13" s="179"/>
    </row>
    <row r="14" spans="1:16" ht="14.25" customHeight="1">
      <c r="A14" s="182">
        <v>3</v>
      </c>
      <c r="B14" s="214" t="s">
        <v>88</v>
      </c>
      <c r="C14" s="171" t="s">
        <v>60</v>
      </c>
      <c r="D14" s="173"/>
      <c r="E14" s="3" t="s">
        <v>6</v>
      </c>
      <c r="F14" s="71" t="s">
        <v>58</v>
      </c>
      <c r="G14" s="17">
        <v>2</v>
      </c>
      <c r="H14" s="71" t="s">
        <v>58</v>
      </c>
      <c r="I14" s="17">
        <v>2</v>
      </c>
      <c r="J14" s="71" t="s">
        <v>58</v>
      </c>
      <c r="K14" s="17">
        <v>2</v>
      </c>
      <c r="L14" s="71" t="s">
        <v>58</v>
      </c>
      <c r="M14" s="17">
        <v>2</v>
      </c>
      <c r="N14" s="71" t="s">
        <v>58</v>
      </c>
      <c r="O14" s="17">
        <v>2</v>
      </c>
      <c r="P14" s="177">
        <f>G17+I17+K17+M17+O17</f>
        <v>20</v>
      </c>
    </row>
    <row r="15" spans="1:16" ht="14.25" customHeight="1">
      <c r="A15" s="182"/>
      <c r="B15" s="169"/>
      <c r="C15" s="171"/>
      <c r="D15" s="173"/>
      <c r="E15" s="4" t="s">
        <v>7</v>
      </c>
      <c r="F15" s="62" t="s">
        <v>61</v>
      </c>
      <c r="G15" s="18">
        <v>1.5</v>
      </c>
      <c r="H15" s="62" t="s">
        <v>61</v>
      </c>
      <c r="I15" s="18">
        <v>1.5</v>
      </c>
      <c r="J15" s="62" t="s">
        <v>61</v>
      </c>
      <c r="K15" s="18">
        <v>1.5</v>
      </c>
      <c r="L15" s="62" t="s">
        <v>61</v>
      </c>
      <c r="M15" s="18">
        <v>1.5</v>
      </c>
      <c r="N15" s="62" t="s">
        <v>61</v>
      </c>
      <c r="O15" s="18">
        <v>1.5</v>
      </c>
      <c r="P15" s="178"/>
    </row>
    <row r="16" spans="1:16" ht="14.25" customHeight="1">
      <c r="A16" s="182"/>
      <c r="B16" s="169"/>
      <c r="C16" s="171"/>
      <c r="D16" s="173"/>
      <c r="E16" s="5" t="s">
        <v>8</v>
      </c>
      <c r="F16" s="70" t="s">
        <v>65</v>
      </c>
      <c r="G16" s="19">
        <v>0.5</v>
      </c>
      <c r="H16" s="70" t="s">
        <v>65</v>
      </c>
      <c r="I16" s="19">
        <v>0.5</v>
      </c>
      <c r="J16" s="70" t="s">
        <v>65</v>
      </c>
      <c r="K16" s="19">
        <v>0.5</v>
      </c>
      <c r="L16" s="70" t="s">
        <v>65</v>
      </c>
      <c r="M16" s="19">
        <v>0.5</v>
      </c>
      <c r="N16" s="70" t="s">
        <v>65</v>
      </c>
      <c r="O16" s="19">
        <v>0.5</v>
      </c>
      <c r="P16" s="178"/>
    </row>
    <row r="17" spans="1:16" ht="14.25" customHeight="1">
      <c r="A17" s="183"/>
      <c r="B17" s="170"/>
      <c r="C17" s="172"/>
      <c r="D17" s="174"/>
      <c r="E17" s="35"/>
      <c r="F17" s="14" t="s">
        <v>23</v>
      </c>
      <c r="G17" s="1">
        <f>G14+G15+G16</f>
        <v>4</v>
      </c>
      <c r="H17" s="29" t="s">
        <v>23</v>
      </c>
      <c r="I17" s="30">
        <f>I14+I15+I16</f>
        <v>4</v>
      </c>
      <c r="J17" s="14" t="s">
        <v>23</v>
      </c>
      <c r="K17" s="1">
        <f>K14+K15+K16</f>
        <v>4</v>
      </c>
      <c r="L17" s="29" t="s">
        <v>23</v>
      </c>
      <c r="M17" s="30">
        <f>M14+M15+M16</f>
        <v>4</v>
      </c>
      <c r="N17" s="14" t="s">
        <v>23</v>
      </c>
      <c r="O17" s="2">
        <f>O14+O15+O16</f>
        <v>4</v>
      </c>
      <c r="P17" s="179"/>
    </row>
    <row r="18" spans="1:16" ht="14.25" customHeight="1">
      <c r="A18" s="182">
        <v>4</v>
      </c>
      <c r="B18" s="214"/>
      <c r="C18" s="171"/>
      <c r="D18" s="173"/>
      <c r="E18" s="3" t="s">
        <v>6</v>
      </c>
      <c r="F18" s="71"/>
      <c r="G18" s="17"/>
      <c r="H18" s="61"/>
      <c r="I18" s="26"/>
      <c r="J18" s="71"/>
      <c r="K18" s="17"/>
      <c r="L18" s="61"/>
      <c r="M18" s="26"/>
      <c r="N18" s="71"/>
      <c r="O18" s="17"/>
      <c r="P18" s="177">
        <f>G21+I21+K21+M21+O21</f>
        <v>0</v>
      </c>
    </row>
    <row r="19" spans="1:16" ht="14.25" customHeight="1">
      <c r="A19" s="182"/>
      <c r="B19" s="169"/>
      <c r="C19" s="171"/>
      <c r="D19" s="173"/>
      <c r="E19" s="4" t="s">
        <v>7</v>
      </c>
      <c r="F19" s="62"/>
      <c r="G19" s="18"/>
      <c r="H19" s="62"/>
      <c r="I19" s="27"/>
      <c r="J19" s="62"/>
      <c r="K19" s="18"/>
      <c r="L19" s="62"/>
      <c r="M19" s="27"/>
      <c r="N19" s="62"/>
      <c r="O19" s="18"/>
      <c r="P19" s="178"/>
    </row>
    <row r="20" spans="1:16" ht="14.25" customHeight="1">
      <c r="A20" s="182"/>
      <c r="B20" s="169"/>
      <c r="C20" s="171"/>
      <c r="D20" s="173"/>
      <c r="E20" s="5" t="s">
        <v>8</v>
      </c>
      <c r="F20" s="72"/>
      <c r="G20" s="19"/>
      <c r="H20" s="63"/>
      <c r="I20" s="28"/>
      <c r="J20" s="72"/>
      <c r="K20" s="19"/>
      <c r="L20" s="63"/>
      <c r="M20" s="28"/>
      <c r="N20" s="72"/>
      <c r="O20" s="19"/>
      <c r="P20" s="178"/>
    </row>
    <row r="21" spans="1:16" ht="14.25" customHeight="1">
      <c r="A21" s="183"/>
      <c r="B21" s="170"/>
      <c r="C21" s="172"/>
      <c r="D21" s="174"/>
      <c r="E21" s="35"/>
      <c r="F21" s="14" t="s">
        <v>23</v>
      </c>
      <c r="G21" s="1">
        <f>G18+G19+G20</f>
        <v>0</v>
      </c>
      <c r="H21" s="29" t="s">
        <v>23</v>
      </c>
      <c r="I21" s="30">
        <f>I18+I19+I20</f>
        <v>0</v>
      </c>
      <c r="J21" s="14" t="s">
        <v>23</v>
      </c>
      <c r="K21" s="1">
        <f>K18+K19+K20</f>
        <v>0</v>
      </c>
      <c r="L21" s="29" t="s">
        <v>23</v>
      </c>
      <c r="M21" s="30">
        <f>M18+M19+M20</f>
        <v>0</v>
      </c>
      <c r="N21" s="14" t="s">
        <v>23</v>
      </c>
      <c r="O21" s="2">
        <f>O18+O19+O20</f>
        <v>0</v>
      </c>
      <c r="P21" s="179"/>
    </row>
    <row r="22" spans="1:16" ht="14.25" customHeight="1">
      <c r="A22" s="216">
        <v>5</v>
      </c>
      <c r="B22" s="214"/>
      <c r="C22" s="171"/>
      <c r="D22" s="221"/>
      <c r="E22" s="54" t="s">
        <v>6</v>
      </c>
      <c r="F22" s="71"/>
      <c r="G22" s="17"/>
      <c r="H22" s="71"/>
      <c r="I22" s="17"/>
      <c r="J22" s="71"/>
      <c r="K22" s="17"/>
      <c r="L22" s="71"/>
      <c r="M22" s="17"/>
      <c r="N22" s="71"/>
      <c r="O22" s="17"/>
      <c r="P22" s="223">
        <f>G25+I25+K25+M25+O25</f>
        <v>0</v>
      </c>
    </row>
    <row r="23" spans="1:16" ht="14.25" customHeight="1">
      <c r="A23" s="217"/>
      <c r="B23" s="169"/>
      <c r="C23" s="171"/>
      <c r="D23" s="173"/>
      <c r="E23" s="55" t="s">
        <v>7</v>
      </c>
      <c r="F23" s="62"/>
      <c r="G23" s="18"/>
      <c r="H23" s="62"/>
      <c r="I23" s="18"/>
      <c r="J23" s="62"/>
      <c r="K23" s="18"/>
      <c r="L23" s="62"/>
      <c r="M23" s="18"/>
      <c r="N23" s="62"/>
      <c r="O23" s="18"/>
      <c r="P23" s="224"/>
    </row>
    <row r="24" spans="1:16" ht="14.25" customHeight="1">
      <c r="A24" s="217"/>
      <c r="B24" s="169"/>
      <c r="C24" s="171"/>
      <c r="D24" s="173"/>
      <c r="E24" s="56" t="s">
        <v>8</v>
      </c>
      <c r="F24" s="72"/>
      <c r="G24" s="19"/>
      <c r="H24" s="72"/>
      <c r="I24" s="19"/>
      <c r="J24" s="72"/>
      <c r="K24" s="19"/>
      <c r="L24" s="72"/>
      <c r="M24" s="19"/>
      <c r="N24" s="72"/>
      <c r="O24" s="19"/>
      <c r="P24" s="224"/>
    </row>
    <row r="25" spans="1:16" ht="14.25" customHeight="1">
      <c r="A25" s="218"/>
      <c r="B25" s="170"/>
      <c r="C25" s="172"/>
      <c r="D25" s="174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224"/>
    </row>
    <row r="26" spans="1:16" ht="14.25" customHeight="1">
      <c r="A26" s="182">
        <v>6</v>
      </c>
      <c r="B26" s="214"/>
      <c r="C26" s="171"/>
      <c r="D26" s="173"/>
      <c r="E26" s="3" t="s">
        <v>6</v>
      </c>
      <c r="F26" s="71"/>
      <c r="G26" s="17"/>
      <c r="H26" s="71"/>
      <c r="I26" s="17"/>
      <c r="J26" s="71"/>
      <c r="K26" s="17"/>
      <c r="L26" s="71"/>
      <c r="M26" s="17"/>
      <c r="N26" s="71"/>
      <c r="O26" s="17"/>
      <c r="P26" s="223">
        <f>G29+I29+K29+M29+O29</f>
        <v>0</v>
      </c>
    </row>
    <row r="27" spans="1:16" ht="14.25" customHeight="1">
      <c r="A27" s="182"/>
      <c r="B27" s="169"/>
      <c r="C27" s="171"/>
      <c r="D27" s="173"/>
      <c r="E27" s="4" t="s">
        <v>7</v>
      </c>
      <c r="F27" s="62"/>
      <c r="G27" s="18"/>
      <c r="H27" s="62"/>
      <c r="I27" s="18"/>
      <c r="J27" s="62"/>
      <c r="K27" s="18"/>
      <c r="L27" s="62"/>
      <c r="M27" s="18"/>
      <c r="N27" s="62"/>
      <c r="O27" s="18"/>
      <c r="P27" s="178"/>
    </row>
    <row r="28" spans="1:16" ht="14.25" customHeight="1">
      <c r="A28" s="182"/>
      <c r="B28" s="169"/>
      <c r="C28" s="171"/>
      <c r="D28" s="173"/>
      <c r="E28" s="5" t="s">
        <v>8</v>
      </c>
      <c r="F28" s="72"/>
      <c r="G28" s="19"/>
      <c r="H28" s="72"/>
      <c r="I28" s="19"/>
      <c r="J28" s="72"/>
      <c r="K28" s="19"/>
      <c r="L28" s="72"/>
      <c r="M28" s="19"/>
      <c r="N28" s="72"/>
      <c r="O28" s="19"/>
      <c r="P28" s="178"/>
    </row>
    <row r="29" spans="1:16" ht="14.25" customHeight="1">
      <c r="A29" s="183"/>
      <c r="B29" s="170"/>
      <c r="C29" s="172"/>
      <c r="D29" s="174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79"/>
    </row>
    <row r="30" spans="1:16" ht="14.25" customHeight="1">
      <c r="A30" s="182">
        <v>7</v>
      </c>
      <c r="B30" s="214"/>
      <c r="C30" s="171"/>
      <c r="D30" s="173"/>
      <c r="E30" s="3" t="s">
        <v>6</v>
      </c>
      <c r="F30" s="71"/>
      <c r="G30" s="17"/>
      <c r="H30" s="61"/>
      <c r="I30" s="26"/>
      <c r="J30" s="71"/>
      <c r="K30" s="20"/>
      <c r="L30" s="61"/>
      <c r="M30" s="26"/>
      <c r="N30" s="71"/>
      <c r="O30" s="23"/>
      <c r="P30" s="177">
        <f>G33+I33+K33+M33+O33</f>
        <v>0</v>
      </c>
    </row>
    <row r="31" spans="1:16" ht="14.25" customHeight="1">
      <c r="A31" s="182"/>
      <c r="B31" s="169"/>
      <c r="C31" s="171"/>
      <c r="D31" s="173"/>
      <c r="E31" s="4" t="s">
        <v>7</v>
      </c>
      <c r="F31" s="62"/>
      <c r="G31" s="18"/>
      <c r="H31" s="62"/>
      <c r="I31" s="18"/>
      <c r="J31" s="62"/>
      <c r="K31" s="18"/>
      <c r="L31" s="62"/>
      <c r="M31" s="18"/>
      <c r="N31" s="62"/>
      <c r="O31" s="18"/>
      <c r="P31" s="178"/>
    </row>
    <row r="32" spans="1:16" ht="14.25" customHeight="1">
      <c r="A32" s="182"/>
      <c r="B32" s="169"/>
      <c r="C32" s="171"/>
      <c r="D32" s="173"/>
      <c r="E32" s="5" t="s">
        <v>8</v>
      </c>
      <c r="F32" s="72"/>
      <c r="G32" s="19"/>
      <c r="H32" s="72"/>
      <c r="I32" s="19"/>
      <c r="J32" s="72"/>
      <c r="K32" s="19"/>
      <c r="L32" s="72"/>
      <c r="M32" s="19"/>
      <c r="N32" s="72"/>
      <c r="O32" s="19"/>
      <c r="P32" s="178"/>
    </row>
    <row r="33" spans="1:16" ht="14.25" customHeight="1">
      <c r="A33" s="183"/>
      <c r="B33" s="170"/>
      <c r="C33" s="172"/>
      <c r="D33" s="174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79"/>
    </row>
    <row r="34" spans="1:16" ht="14.25" customHeight="1">
      <c r="A34" s="212">
        <v>8</v>
      </c>
      <c r="B34" s="214"/>
      <c r="C34" s="171"/>
      <c r="D34" s="173"/>
      <c r="E34" s="36" t="s">
        <v>6</v>
      </c>
      <c r="F34" s="67"/>
      <c r="G34" s="37"/>
      <c r="H34" s="71"/>
      <c r="I34" s="17"/>
      <c r="J34" s="69"/>
      <c r="K34" s="39"/>
      <c r="L34" s="71"/>
      <c r="M34" s="17"/>
      <c r="N34" s="67"/>
      <c r="O34" s="40"/>
      <c r="P34" s="223">
        <f>G37+I37+K37+M37+O37</f>
        <v>0</v>
      </c>
    </row>
    <row r="35" spans="1:16" ht="14.25" customHeight="1">
      <c r="A35" s="182"/>
      <c r="B35" s="169"/>
      <c r="C35" s="171"/>
      <c r="D35" s="173"/>
      <c r="E35" s="4" t="s">
        <v>7</v>
      </c>
      <c r="F35" s="74"/>
      <c r="G35" s="18"/>
      <c r="H35" s="74"/>
      <c r="I35" s="27"/>
      <c r="J35" s="74"/>
      <c r="K35" s="21"/>
      <c r="L35" s="74"/>
      <c r="M35" s="27"/>
      <c r="N35" s="74"/>
      <c r="O35" s="24"/>
      <c r="P35" s="178"/>
    </row>
    <row r="36" spans="1:16" ht="14.25" customHeight="1">
      <c r="A36" s="182"/>
      <c r="B36" s="169"/>
      <c r="C36" s="171"/>
      <c r="D36" s="173"/>
      <c r="E36" s="5" t="s">
        <v>8</v>
      </c>
      <c r="F36" s="70"/>
      <c r="G36" s="19"/>
      <c r="H36" s="70"/>
      <c r="I36" s="28"/>
      <c r="J36" s="70"/>
      <c r="K36" s="22"/>
      <c r="L36" s="70"/>
      <c r="M36" s="28"/>
      <c r="N36" s="70"/>
      <c r="O36" s="25"/>
      <c r="P36" s="178"/>
    </row>
    <row r="37" spans="1:16" ht="14.25" customHeight="1" thickBot="1">
      <c r="A37" s="213"/>
      <c r="B37" s="215"/>
      <c r="C37" s="172"/>
      <c r="D37" s="174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225"/>
    </row>
    <row r="38" spans="1:16" ht="15.75" thickTop="1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</row>
  </sheetData>
  <sheetProtection/>
  <mergeCells count="50">
    <mergeCell ref="D1:E1"/>
    <mergeCell ref="F1:I1"/>
    <mergeCell ref="K1:O1"/>
    <mergeCell ref="A2:A5"/>
    <mergeCell ref="B2:B5"/>
    <mergeCell ref="C2:C5"/>
    <mergeCell ref="D2:D5"/>
    <mergeCell ref="E2:E5"/>
    <mergeCell ref="B1:C1"/>
    <mergeCell ref="P2:P5"/>
    <mergeCell ref="A6:A9"/>
    <mergeCell ref="B6:B9"/>
    <mergeCell ref="C6:C9"/>
    <mergeCell ref="D6:D9"/>
    <mergeCell ref="P6:P9"/>
    <mergeCell ref="A10:A13"/>
    <mergeCell ref="B10:B13"/>
    <mergeCell ref="C10:C13"/>
    <mergeCell ref="D10:D13"/>
    <mergeCell ref="P10:P13"/>
    <mergeCell ref="A14:A17"/>
    <mergeCell ref="B14:B17"/>
    <mergeCell ref="C14:C17"/>
    <mergeCell ref="D14:D17"/>
    <mergeCell ref="P14:P17"/>
    <mergeCell ref="A18:A21"/>
    <mergeCell ref="B18:B21"/>
    <mergeCell ref="C18:C21"/>
    <mergeCell ref="D18:D21"/>
    <mergeCell ref="P18:P21"/>
    <mergeCell ref="A22:A25"/>
    <mergeCell ref="B22:B25"/>
    <mergeCell ref="C22:C25"/>
    <mergeCell ref="D22:D25"/>
    <mergeCell ref="P22:P25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A34:A37"/>
    <mergeCell ref="B34:B37"/>
    <mergeCell ref="C34:C37"/>
    <mergeCell ref="D34:D37"/>
    <mergeCell ref="P34:P37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49">
      <selection activeCell="A62" sqref="A62:IV62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20.25" thickBot="1">
      <c r="A1" s="126" t="str">
        <f>Fornara!$A$1</f>
        <v>*</v>
      </c>
      <c r="B1" s="231" t="s">
        <v>308</v>
      </c>
      <c r="C1" s="232"/>
      <c r="D1" s="180" t="s">
        <v>149</v>
      </c>
      <c r="E1" s="181"/>
      <c r="F1" s="184" t="s">
        <v>10</v>
      </c>
      <c r="G1" s="185"/>
      <c r="H1" s="185"/>
      <c r="I1" s="185"/>
      <c r="J1" s="76">
        <f>G3+I3+K3+M3+O3</f>
        <v>1754</v>
      </c>
      <c r="K1" s="186" t="s">
        <v>11</v>
      </c>
      <c r="L1" s="187"/>
      <c r="M1" s="185"/>
      <c r="N1" s="185"/>
      <c r="O1" s="185"/>
      <c r="P1" s="77">
        <f>G4+I4+K4+M4+O4</f>
        <v>1400</v>
      </c>
    </row>
    <row r="2" spans="1:16" ht="19.5" customHeight="1" thickTop="1">
      <c r="A2" s="201" t="s">
        <v>15</v>
      </c>
      <c r="B2" s="204" t="s">
        <v>2</v>
      </c>
      <c r="C2" s="208" t="s">
        <v>3</v>
      </c>
      <c r="D2" s="188" t="s">
        <v>4</v>
      </c>
      <c r="E2" s="192" t="s">
        <v>5</v>
      </c>
      <c r="F2" s="125" t="s">
        <v>18</v>
      </c>
      <c r="G2" s="127" t="str">
        <f>Fornara!$G$2</f>
        <v>*</v>
      </c>
      <c r="H2" s="124" t="s">
        <v>19</v>
      </c>
      <c r="I2" s="127" t="str">
        <f>Fornara!$I$2</f>
        <v>*</v>
      </c>
      <c r="J2" s="125" t="s">
        <v>307</v>
      </c>
      <c r="K2" s="127" t="str">
        <f>Fornara!$K$2</f>
        <v>*</v>
      </c>
      <c r="L2" s="124" t="s">
        <v>20</v>
      </c>
      <c r="M2" s="127" t="str">
        <f>Fornara!$M$2</f>
        <v>*</v>
      </c>
      <c r="N2" s="125" t="s">
        <v>21</v>
      </c>
      <c r="O2" s="127" t="str">
        <f>Fornara!$O$2</f>
        <v>*</v>
      </c>
      <c r="P2" s="195" t="s">
        <v>9</v>
      </c>
    </row>
    <row r="3" spans="1:16" ht="15" customHeight="1">
      <c r="A3" s="202"/>
      <c r="B3" s="205"/>
      <c r="C3" s="209"/>
      <c r="D3" s="189"/>
      <c r="E3" s="193"/>
      <c r="F3" s="6" t="s">
        <v>16</v>
      </c>
      <c r="G3" s="7">
        <f>'PIANO SETT. DEI PASTI'!E25+'PIANO SETT. DEI PASTI'!F25+'PIANO SETT. DEI PASTI'!E6</f>
        <v>328</v>
      </c>
      <c r="H3" s="31" t="s">
        <v>16</v>
      </c>
      <c r="I3" s="32">
        <f>'PIANO SETT. DEI PASTI'!H25+'PIANO SETT. DEI PASTI'!I25+'PIANO SETT. DEI PASTI'!H6</f>
        <v>385</v>
      </c>
      <c r="J3" s="6" t="s">
        <v>16</v>
      </c>
      <c r="K3" s="7">
        <f>'PIANO SETT. DEI PASTI'!K25+'PIANO SETT. DEI PASTI'!L25+'PIANO SETT. DEI PASTI'!K6</f>
        <v>328</v>
      </c>
      <c r="L3" s="31" t="s">
        <v>16</v>
      </c>
      <c r="M3" s="33">
        <f>'PIANO SETT. DEI PASTI'!N6+'PIANO SETT. DEI PASTI'!N25+'PIANO SETT. DEI PASTI'!O25</f>
        <v>385</v>
      </c>
      <c r="N3" s="6" t="s">
        <v>16</v>
      </c>
      <c r="O3" s="8">
        <f>'PIANO SETT. DEI PASTI'!Q25+'PIANO SETT. DEI PASTI'!R25+'PIANO SETT. DEI PASTI'!Q6</f>
        <v>328</v>
      </c>
      <c r="P3" s="196"/>
    </row>
    <row r="4" spans="1:16" ht="15" customHeight="1">
      <c r="A4" s="202"/>
      <c r="B4" s="206"/>
      <c r="C4" s="210"/>
      <c r="D4" s="190"/>
      <c r="E4" s="194"/>
      <c r="F4" s="47" t="s">
        <v>17</v>
      </c>
      <c r="G4" s="48">
        <f>'PIANO SETT. DEI PASTI'!E6</f>
        <v>280</v>
      </c>
      <c r="H4" s="49" t="s">
        <v>17</v>
      </c>
      <c r="I4" s="50">
        <f>'PIANO SETT. DEI PASTI'!H6</f>
        <v>280</v>
      </c>
      <c r="J4" s="47" t="s">
        <v>17</v>
      </c>
      <c r="K4" s="51">
        <f>'PIANO SETT. DEI PASTI'!K6</f>
        <v>280</v>
      </c>
      <c r="L4" s="49" t="s">
        <v>17</v>
      </c>
      <c r="M4" s="73">
        <f>'PIANO SETT. DEI PASTI'!N6</f>
        <v>280</v>
      </c>
      <c r="N4" s="47" t="s">
        <v>17</v>
      </c>
      <c r="O4" s="53">
        <f>'PIANO SETT. DEI PASTI'!Q6</f>
        <v>280</v>
      </c>
      <c r="P4" s="197"/>
    </row>
    <row r="5" spans="1:16" ht="15" customHeight="1" thickBot="1">
      <c r="A5" s="203"/>
      <c r="B5" s="207"/>
      <c r="C5" s="211"/>
      <c r="D5" s="191"/>
      <c r="E5" s="191"/>
      <c r="F5" s="9" t="s">
        <v>22</v>
      </c>
      <c r="G5" s="11"/>
      <c r="H5" s="10" t="s">
        <v>22</v>
      </c>
      <c r="I5" s="13"/>
      <c r="J5" s="9" t="s">
        <v>22</v>
      </c>
      <c r="K5" s="11"/>
      <c r="L5" s="12" t="s">
        <v>22</v>
      </c>
      <c r="M5" s="13"/>
      <c r="N5" s="9" t="s">
        <v>22</v>
      </c>
      <c r="O5" s="11"/>
      <c r="P5" s="198"/>
    </row>
    <row r="6" spans="1:16" ht="14.25" customHeight="1" thickTop="1">
      <c r="A6" s="182">
        <v>1</v>
      </c>
      <c r="B6" s="199" t="s">
        <v>150</v>
      </c>
      <c r="C6" s="171" t="s">
        <v>49</v>
      </c>
      <c r="D6" s="173"/>
      <c r="E6" s="3" t="s">
        <v>6</v>
      </c>
      <c r="F6" s="61" t="s">
        <v>159</v>
      </c>
      <c r="G6" s="17">
        <v>4</v>
      </c>
      <c r="H6" s="61" t="s">
        <v>159</v>
      </c>
      <c r="I6" s="17">
        <v>4</v>
      </c>
      <c r="J6" s="61" t="s">
        <v>159</v>
      </c>
      <c r="K6" s="17">
        <v>4</v>
      </c>
      <c r="L6" s="61" t="s">
        <v>159</v>
      </c>
      <c r="M6" s="17">
        <v>4</v>
      </c>
      <c r="N6" s="61" t="s">
        <v>159</v>
      </c>
      <c r="O6" s="17">
        <v>4</v>
      </c>
      <c r="P6" s="177">
        <f>G9+I9+K9+M9+O9</f>
        <v>26</v>
      </c>
    </row>
    <row r="7" spans="1:16" ht="14.25" customHeight="1">
      <c r="A7" s="182"/>
      <c r="B7" s="199"/>
      <c r="C7" s="171"/>
      <c r="D7" s="173"/>
      <c r="E7" s="4" t="s">
        <v>7</v>
      </c>
      <c r="F7" s="62" t="s">
        <v>257</v>
      </c>
      <c r="G7" s="18">
        <v>1.2</v>
      </c>
      <c r="H7" s="62" t="s">
        <v>257</v>
      </c>
      <c r="I7" s="18">
        <v>1.2</v>
      </c>
      <c r="J7" s="62" t="s">
        <v>257</v>
      </c>
      <c r="K7" s="18">
        <v>1.2</v>
      </c>
      <c r="L7" s="62" t="s">
        <v>257</v>
      </c>
      <c r="M7" s="18">
        <v>1.2</v>
      </c>
      <c r="N7" s="62" t="s">
        <v>257</v>
      </c>
      <c r="O7" s="18">
        <v>1.2</v>
      </c>
      <c r="P7" s="178"/>
    </row>
    <row r="8" spans="1:16" ht="14.25" customHeight="1">
      <c r="A8" s="182"/>
      <c r="B8" s="199"/>
      <c r="C8" s="171"/>
      <c r="D8" s="173"/>
      <c r="E8" s="5" t="s">
        <v>8</v>
      </c>
      <c r="F8" s="63"/>
      <c r="G8" s="19"/>
      <c r="H8" s="63"/>
      <c r="I8" s="19"/>
      <c r="J8" s="63"/>
      <c r="K8" s="19"/>
      <c r="L8" s="63"/>
      <c r="M8" s="19"/>
      <c r="N8" s="63"/>
      <c r="O8" s="19"/>
      <c r="P8" s="178"/>
    </row>
    <row r="9" spans="1:16" ht="14.25" customHeight="1">
      <c r="A9" s="183"/>
      <c r="B9" s="200"/>
      <c r="C9" s="172"/>
      <c r="D9" s="174"/>
      <c r="E9" s="35"/>
      <c r="F9" s="14" t="s">
        <v>23</v>
      </c>
      <c r="G9" s="1">
        <f>G6+G7+G8</f>
        <v>5.2</v>
      </c>
      <c r="H9" s="29" t="s">
        <v>23</v>
      </c>
      <c r="I9" s="30">
        <f>I6+I7+I8</f>
        <v>5.2</v>
      </c>
      <c r="J9" s="14" t="s">
        <v>23</v>
      </c>
      <c r="K9" s="1">
        <f>K6+K7+K8</f>
        <v>5.2</v>
      </c>
      <c r="L9" s="29" t="s">
        <v>23</v>
      </c>
      <c r="M9" s="30">
        <f>M6+M7+M8</f>
        <v>5.2</v>
      </c>
      <c r="N9" s="14" t="s">
        <v>23</v>
      </c>
      <c r="O9" s="2">
        <f>O6+O7+O8</f>
        <v>5.2</v>
      </c>
      <c r="P9" s="179"/>
    </row>
    <row r="10" spans="1:16" ht="14.25" customHeight="1">
      <c r="A10" s="182">
        <v>2</v>
      </c>
      <c r="B10" s="246" t="s">
        <v>151</v>
      </c>
      <c r="C10" s="171" t="s">
        <v>49</v>
      </c>
      <c r="D10" s="173"/>
      <c r="E10" s="3" t="s">
        <v>6</v>
      </c>
      <c r="F10" s="61" t="s">
        <v>159</v>
      </c>
      <c r="G10" s="17">
        <v>4</v>
      </c>
      <c r="H10" s="61" t="s">
        <v>159</v>
      </c>
      <c r="I10" s="17">
        <v>4</v>
      </c>
      <c r="J10" s="61" t="s">
        <v>159</v>
      </c>
      <c r="K10" s="17">
        <v>4</v>
      </c>
      <c r="L10" s="61" t="s">
        <v>159</v>
      </c>
      <c r="M10" s="17">
        <v>4</v>
      </c>
      <c r="N10" s="61" t="s">
        <v>159</v>
      </c>
      <c r="O10" s="17">
        <v>4</v>
      </c>
      <c r="P10" s="177">
        <f>G13+I13+K13+M13+O13</f>
        <v>25</v>
      </c>
    </row>
    <row r="11" spans="1:16" ht="14.25" customHeight="1">
      <c r="A11" s="182"/>
      <c r="B11" s="199"/>
      <c r="C11" s="171"/>
      <c r="D11" s="173"/>
      <c r="E11" s="4" t="s">
        <v>7</v>
      </c>
      <c r="F11" s="62" t="s">
        <v>46</v>
      </c>
      <c r="G11" s="18">
        <v>1</v>
      </c>
      <c r="H11" s="62" t="s">
        <v>43</v>
      </c>
      <c r="I11" s="18">
        <v>1</v>
      </c>
      <c r="J11" s="62" t="s">
        <v>43</v>
      </c>
      <c r="K11" s="18">
        <v>1</v>
      </c>
      <c r="L11" s="62" t="s">
        <v>43</v>
      </c>
      <c r="M11" s="18">
        <v>1</v>
      </c>
      <c r="N11" s="62" t="s">
        <v>43</v>
      </c>
      <c r="O11" s="18">
        <v>1</v>
      </c>
      <c r="P11" s="178"/>
    </row>
    <row r="12" spans="1:16" ht="14.25" customHeight="1">
      <c r="A12" s="182"/>
      <c r="B12" s="199"/>
      <c r="C12" s="171"/>
      <c r="D12" s="173"/>
      <c r="E12" s="5" t="s">
        <v>8</v>
      </c>
      <c r="F12" s="63"/>
      <c r="G12" s="19"/>
      <c r="H12" s="63"/>
      <c r="I12" s="19"/>
      <c r="J12" s="63"/>
      <c r="K12" s="19"/>
      <c r="L12" s="63"/>
      <c r="M12" s="19"/>
      <c r="N12" s="63"/>
      <c r="O12" s="19"/>
      <c r="P12" s="178"/>
    </row>
    <row r="13" spans="1:16" ht="14.25" customHeight="1">
      <c r="A13" s="183"/>
      <c r="B13" s="200"/>
      <c r="C13" s="172"/>
      <c r="D13" s="174"/>
      <c r="E13" s="35"/>
      <c r="F13" s="14" t="s">
        <v>23</v>
      </c>
      <c r="G13" s="1">
        <f>G10+G11+G12</f>
        <v>5</v>
      </c>
      <c r="H13" s="29" t="s">
        <v>23</v>
      </c>
      <c r="I13" s="30">
        <f>I10+I11+I12</f>
        <v>5</v>
      </c>
      <c r="J13" s="14" t="s">
        <v>23</v>
      </c>
      <c r="K13" s="1">
        <f>K10+K11+K12</f>
        <v>5</v>
      </c>
      <c r="L13" s="29" t="s">
        <v>23</v>
      </c>
      <c r="M13" s="30">
        <f>M10+M11+M12</f>
        <v>5</v>
      </c>
      <c r="N13" s="14" t="s">
        <v>23</v>
      </c>
      <c r="O13" s="2">
        <f>O10+O11+O12</f>
        <v>5</v>
      </c>
      <c r="P13" s="179"/>
    </row>
    <row r="14" spans="1:16" ht="14.25" customHeight="1">
      <c r="A14" s="182">
        <v>3</v>
      </c>
      <c r="B14" s="214" t="s">
        <v>153</v>
      </c>
      <c r="C14" s="171" t="s">
        <v>30</v>
      </c>
      <c r="D14" s="101"/>
      <c r="E14" s="3" t="s">
        <v>6</v>
      </c>
      <c r="F14" s="71" t="s">
        <v>33</v>
      </c>
      <c r="G14" s="17">
        <v>3</v>
      </c>
      <c r="H14" s="71" t="s">
        <v>33</v>
      </c>
      <c r="I14" s="17">
        <v>3</v>
      </c>
      <c r="J14" s="71" t="s">
        <v>33</v>
      </c>
      <c r="K14" s="17">
        <v>3</v>
      </c>
      <c r="L14" s="71" t="s">
        <v>33</v>
      </c>
      <c r="M14" s="17">
        <v>3</v>
      </c>
      <c r="N14" s="71" t="s">
        <v>33</v>
      </c>
      <c r="O14" s="17">
        <v>3</v>
      </c>
      <c r="P14" s="177">
        <f>G17+I17+K17+M17+O17</f>
        <v>19</v>
      </c>
    </row>
    <row r="15" spans="1:16" ht="14.25" customHeight="1">
      <c r="A15" s="182"/>
      <c r="B15" s="169"/>
      <c r="C15" s="171"/>
      <c r="D15" s="101"/>
      <c r="E15" s="4" t="s">
        <v>7</v>
      </c>
      <c r="F15" s="62" t="s">
        <v>347</v>
      </c>
      <c r="G15" s="18">
        <v>0.8</v>
      </c>
      <c r="H15" s="62" t="s">
        <v>347</v>
      </c>
      <c r="I15" s="18">
        <v>0.8</v>
      </c>
      <c r="J15" s="62" t="s">
        <v>347</v>
      </c>
      <c r="K15" s="18">
        <v>0.8</v>
      </c>
      <c r="L15" s="62" t="s">
        <v>347</v>
      </c>
      <c r="M15" s="18">
        <v>0.8</v>
      </c>
      <c r="N15" s="62" t="s">
        <v>347</v>
      </c>
      <c r="O15" s="18">
        <v>0.8</v>
      </c>
      <c r="P15" s="178"/>
    </row>
    <row r="16" spans="1:16" ht="14.25" customHeight="1">
      <c r="A16" s="182"/>
      <c r="B16" s="169"/>
      <c r="C16" s="171"/>
      <c r="D16" s="101"/>
      <c r="E16" s="5" t="s">
        <v>8</v>
      </c>
      <c r="F16" s="72"/>
      <c r="G16" s="19"/>
      <c r="H16" s="72"/>
      <c r="I16" s="19"/>
      <c r="J16" s="72"/>
      <c r="K16" s="19"/>
      <c r="L16" s="72"/>
      <c r="M16" s="19"/>
      <c r="N16" s="72"/>
      <c r="O16" s="19"/>
      <c r="P16" s="178"/>
    </row>
    <row r="17" spans="1:16" ht="14.25" customHeight="1">
      <c r="A17" s="183"/>
      <c r="B17" s="170"/>
      <c r="C17" s="172"/>
      <c r="D17" s="102"/>
      <c r="E17" s="35"/>
      <c r="F17" s="14" t="s">
        <v>23</v>
      </c>
      <c r="G17" s="1">
        <f>G14+G15+G16</f>
        <v>3.8</v>
      </c>
      <c r="H17" s="29" t="s">
        <v>23</v>
      </c>
      <c r="I17" s="30">
        <f>I14+I15+I16</f>
        <v>3.8</v>
      </c>
      <c r="J17" s="14" t="s">
        <v>23</v>
      </c>
      <c r="K17" s="1">
        <f>K14+K15+K16</f>
        <v>3.8</v>
      </c>
      <c r="L17" s="29" t="s">
        <v>23</v>
      </c>
      <c r="M17" s="30">
        <f>M14+M15+M16</f>
        <v>3.8</v>
      </c>
      <c r="N17" s="14" t="s">
        <v>23</v>
      </c>
      <c r="O17" s="2">
        <f>O14+O15+O16</f>
        <v>3.8</v>
      </c>
      <c r="P17" s="179"/>
    </row>
    <row r="18" spans="1:16" ht="14.25" customHeight="1">
      <c r="A18" s="182">
        <v>4</v>
      </c>
      <c r="B18" s="242" t="s">
        <v>154</v>
      </c>
      <c r="C18" s="245" t="s">
        <v>329</v>
      </c>
      <c r="D18" s="103"/>
      <c r="E18" s="54" t="s">
        <v>6</v>
      </c>
      <c r="F18" s="71"/>
      <c r="G18" s="17"/>
      <c r="H18" s="71"/>
      <c r="I18" s="17"/>
      <c r="J18" s="71"/>
      <c r="K18" s="17"/>
      <c r="L18" s="71"/>
      <c r="M18" s="17"/>
      <c r="N18" s="71"/>
      <c r="O18" s="17"/>
      <c r="P18" s="177">
        <f>G21+I21+K21+M21+O21</f>
        <v>19</v>
      </c>
    </row>
    <row r="19" spans="1:16" ht="14.25" customHeight="1">
      <c r="A19" s="182"/>
      <c r="B19" s="243"/>
      <c r="C19" s="171"/>
      <c r="D19" s="101"/>
      <c r="E19" s="55" t="s">
        <v>7</v>
      </c>
      <c r="F19" s="62" t="s">
        <v>346</v>
      </c>
      <c r="G19" s="18">
        <v>2.3</v>
      </c>
      <c r="H19" s="62" t="s">
        <v>346</v>
      </c>
      <c r="I19" s="18">
        <v>2.3</v>
      </c>
      <c r="J19" s="62" t="s">
        <v>346</v>
      </c>
      <c r="K19" s="18">
        <v>2.3</v>
      </c>
      <c r="L19" s="62" t="s">
        <v>346</v>
      </c>
      <c r="M19" s="18">
        <v>2.3</v>
      </c>
      <c r="N19" s="62" t="s">
        <v>346</v>
      </c>
      <c r="O19" s="18">
        <v>2.3</v>
      </c>
      <c r="P19" s="178"/>
    </row>
    <row r="20" spans="1:16" ht="14.25" customHeight="1">
      <c r="A20" s="182"/>
      <c r="B20" s="243"/>
      <c r="C20" s="171"/>
      <c r="D20" s="101"/>
      <c r="E20" s="56" t="s">
        <v>8</v>
      </c>
      <c r="F20" s="72" t="s">
        <v>90</v>
      </c>
      <c r="G20" s="19">
        <v>1.5</v>
      </c>
      <c r="H20" s="72" t="s">
        <v>90</v>
      </c>
      <c r="I20" s="19">
        <v>1.5</v>
      </c>
      <c r="J20" s="72" t="s">
        <v>90</v>
      </c>
      <c r="K20" s="19">
        <v>1.5</v>
      </c>
      <c r="L20" s="72" t="s">
        <v>90</v>
      </c>
      <c r="M20" s="19">
        <v>1.5</v>
      </c>
      <c r="N20" s="72" t="s">
        <v>90</v>
      </c>
      <c r="O20" s="19">
        <v>1.5</v>
      </c>
      <c r="P20" s="178"/>
    </row>
    <row r="21" spans="1:16" ht="14.25" customHeight="1">
      <c r="A21" s="183"/>
      <c r="B21" s="244"/>
      <c r="C21" s="172"/>
      <c r="D21" s="102"/>
      <c r="E21" s="57"/>
      <c r="F21" s="14" t="s">
        <v>23</v>
      </c>
      <c r="G21" s="1">
        <f>G18+G19+G20</f>
        <v>3.8</v>
      </c>
      <c r="H21" s="29" t="s">
        <v>23</v>
      </c>
      <c r="I21" s="30">
        <f>I18+I19+I20</f>
        <v>3.8</v>
      </c>
      <c r="J21" s="14" t="s">
        <v>23</v>
      </c>
      <c r="K21" s="1">
        <f>K18+K19+K20</f>
        <v>3.8</v>
      </c>
      <c r="L21" s="29" t="s">
        <v>23</v>
      </c>
      <c r="M21" s="30">
        <f>M18+M19+M20</f>
        <v>3.8</v>
      </c>
      <c r="N21" s="14" t="s">
        <v>23</v>
      </c>
      <c r="O21" s="2">
        <f>O18+O19+O20</f>
        <v>3.8</v>
      </c>
      <c r="P21" s="179"/>
    </row>
    <row r="22" spans="1:16" ht="14.25" customHeight="1">
      <c r="A22" s="216">
        <v>5</v>
      </c>
      <c r="B22" s="214" t="s">
        <v>99</v>
      </c>
      <c r="C22" s="228" t="s">
        <v>13</v>
      </c>
      <c r="D22" s="221" t="s">
        <v>14</v>
      </c>
      <c r="E22" s="3" t="s">
        <v>6</v>
      </c>
      <c r="F22" s="61" t="s">
        <v>76</v>
      </c>
      <c r="G22" s="17">
        <v>2.5</v>
      </c>
      <c r="H22" s="61" t="s">
        <v>162</v>
      </c>
      <c r="I22" s="17"/>
      <c r="J22" s="61" t="s">
        <v>76</v>
      </c>
      <c r="K22" s="17">
        <v>2.5</v>
      </c>
      <c r="L22" s="61" t="s">
        <v>162</v>
      </c>
      <c r="M22" s="17"/>
      <c r="N22" s="61" t="s">
        <v>76</v>
      </c>
      <c r="O22" s="17">
        <v>2.5</v>
      </c>
      <c r="P22" s="223">
        <f>G25+I25+K25+M25+O25</f>
        <v>15</v>
      </c>
    </row>
    <row r="23" spans="1:16" ht="14.25" customHeight="1">
      <c r="A23" s="217"/>
      <c r="B23" s="169"/>
      <c r="C23" s="240"/>
      <c r="D23" s="173"/>
      <c r="E23" s="4" t="s">
        <v>7</v>
      </c>
      <c r="F23" s="62" t="s">
        <v>160</v>
      </c>
      <c r="G23" s="18">
        <v>1.5</v>
      </c>
      <c r="H23" s="62" t="s">
        <v>162</v>
      </c>
      <c r="I23" s="18"/>
      <c r="J23" s="62" t="s">
        <v>160</v>
      </c>
      <c r="K23" s="18">
        <v>1.5</v>
      </c>
      <c r="L23" s="62" t="s">
        <v>162</v>
      </c>
      <c r="M23" s="18"/>
      <c r="N23" s="62" t="s">
        <v>160</v>
      </c>
      <c r="O23" s="18">
        <v>1.5</v>
      </c>
      <c r="P23" s="224"/>
    </row>
    <row r="24" spans="1:16" ht="14.25" customHeight="1">
      <c r="A24" s="217"/>
      <c r="B24" s="169"/>
      <c r="C24" s="240"/>
      <c r="D24" s="173"/>
      <c r="E24" s="5" t="s">
        <v>8</v>
      </c>
      <c r="F24" s="70" t="s">
        <v>251</v>
      </c>
      <c r="G24" s="19">
        <v>1</v>
      </c>
      <c r="H24" s="70" t="s">
        <v>162</v>
      </c>
      <c r="I24" s="19"/>
      <c r="J24" s="70" t="s">
        <v>251</v>
      </c>
      <c r="K24" s="19">
        <v>1</v>
      </c>
      <c r="L24" s="70" t="s">
        <v>162</v>
      </c>
      <c r="M24" s="19"/>
      <c r="N24" s="70" t="s">
        <v>251</v>
      </c>
      <c r="O24" s="19">
        <v>1</v>
      </c>
      <c r="P24" s="224"/>
    </row>
    <row r="25" spans="1:16" ht="14.25" customHeight="1">
      <c r="A25" s="218"/>
      <c r="B25" s="170"/>
      <c r="C25" s="241"/>
      <c r="D25" s="174"/>
      <c r="E25" s="35"/>
      <c r="F25" s="14" t="s">
        <v>23</v>
      </c>
      <c r="G25" s="1">
        <f>G22+G23+G24</f>
        <v>5</v>
      </c>
      <c r="H25" s="29" t="s">
        <v>23</v>
      </c>
      <c r="I25" s="30">
        <f>I22+I23+I24</f>
        <v>0</v>
      </c>
      <c r="J25" s="14" t="s">
        <v>23</v>
      </c>
      <c r="K25" s="1">
        <f>K22+K23+K24</f>
        <v>5</v>
      </c>
      <c r="L25" s="29" t="s">
        <v>23</v>
      </c>
      <c r="M25" s="30">
        <f>M22+M23+M24</f>
        <v>0</v>
      </c>
      <c r="N25" s="14" t="s">
        <v>23</v>
      </c>
      <c r="O25" s="2">
        <f>O22+O23+O24</f>
        <v>5</v>
      </c>
      <c r="P25" s="224"/>
    </row>
    <row r="26" spans="1:16" ht="14.25" customHeight="1">
      <c r="A26" s="182">
        <v>6</v>
      </c>
      <c r="B26" s="214" t="s">
        <v>156</v>
      </c>
      <c r="C26" s="228" t="s">
        <v>13</v>
      </c>
      <c r="D26" s="135"/>
      <c r="E26" s="3" t="s">
        <v>6</v>
      </c>
      <c r="F26" s="71"/>
      <c r="G26" s="17"/>
      <c r="H26" s="61" t="s">
        <v>205</v>
      </c>
      <c r="I26" s="17">
        <v>2</v>
      </c>
      <c r="J26" s="71"/>
      <c r="K26" s="17"/>
      <c r="L26" s="61" t="s">
        <v>205</v>
      </c>
      <c r="M26" s="17">
        <v>2</v>
      </c>
      <c r="N26" s="71"/>
      <c r="O26" s="17"/>
      <c r="P26" s="223">
        <f>G29+I29+K29+M29+O29</f>
        <v>20</v>
      </c>
    </row>
    <row r="27" spans="1:16" ht="14.25" customHeight="1">
      <c r="A27" s="182"/>
      <c r="B27" s="169"/>
      <c r="C27" s="240"/>
      <c r="D27" s="133"/>
      <c r="E27" s="4" t="s">
        <v>7</v>
      </c>
      <c r="F27" s="62" t="s">
        <v>145</v>
      </c>
      <c r="G27" s="18">
        <v>2.5</v>
      </c>
      <c r="H27" s="62" t="s">
        <v>160</v>
      </c>
      <c r="I27" s="18">
        <v>1.5</v>
      </c>
      <c r="J27" s="62" t="s">
        <v>145</v>
      </c>
      <c r="K27" s="18">
        <v>2.5</v>
      </c>
      <c r="L27" s="62" t="s">
        <v>160</v>
      </c>
      <c r="M27" s="18">
        <v>1.5</v>
      </c>
      <c r="N27" s="62" t="s">
        <v>145</v>
      </c>
      <c r="O27" s="18">
        <v>2.5</v>
      </c>
      <c r="P27" s="178"/>
    </row>
    <row r="28" spans="1:16" ht="14.25" customHeight="1">
      <c r="A28" s="182"/>
      <c r="B28" s="169"/>
      <c r="C28" s="240"/>
      <c r="D28" s="133"/>
      <c r="E28" s="5" t="s">
        <v>8</v>
      </c>
      <c r="F28" s="72" t="s">
        <v>163</v>
      </c>
      <c r="G28" s="19">
        <v>1.5</v>
      </c>
      <c r="H28" s="70" t="s">
        <v>161</v>
      </c>
      <c r="I28" s="19">
        <v>0.5</v>
      </c>
      <c r="J28" s="72" t="s">
        <v>163</v>
      </c>
      <c r="K28" s="19">
        <v>1.5</v>
      </c>
      <c r="L28" s="70" t="s">
        <v>161</v>
      </c>
      <c r="M28" s="19">
        <v>0.5</v>
      </c>
      <c r="N28" s="72" t="s">
        <v>163</v>
      </c>
      <c r="O28" s="19">
        <v>1.5</v>
      </c>
      <c r="P28" s="178"/>
    </row>
    <row r="29" spans="1:16" ht="14.25" customHeight="1">
      <c r="A29" s="183"/>
      <c r="B29" s="170"/>
      <c r="C29" s="241"/>
      <c r="D29" s="134"/>
      <c r="E29" s="35"/>
      <c r="F29" s="14" t="s">
        <v>23</v>
      </c>
      <c r="G29" s="1">
        <f>G26+G27+G28</f>
        <v>4</v>
      </c>
      <c r="H29" s="29" t="s">
        <v>23</v>
      </c>
      <c r="I29" s="30">
        <f>I26+I27+I28</f>
        <v>4</v>
      </c>
      <c r="J29" s="14" t="s">
        <v>23</v>
      </c>
      <c r="K29" s="1">
        <f>K26+K27+K28</f>
        <v>4</v>
      </c>
      <c r="L29" s="29" t="s">
        <v>23</v>
      </c>
      <c r="M29" s="30">
        <f>M26+M27+M28</f>
        <v>4</v>
      </c>
      <c r="N29" s="14" t="s">
        <v>23</v>
      </c>
      <c r="O29" s="2">
        <f>O26+O27+O28</f>
        <v>4</v>
      </c>
      <c r="P29" s="179"/>
    </row>
    <row r="30" spans="1:16" ht="14.25" customHeight="1">
      <c r="A30" s="182">
        <v>7</v>
      </c>
      <c r="B30" s="214" t="s">
        <v>155</v>
      </c>
      <c r="C30" s="171" t="s">
        <v>30</v>
      </c>
      <c r="D30" s="133"/>
      <c r="E30" s="3" t="s">
        <v>6</v>
      </c>
      <c r="F30" s="71"/>
      <c r="G30" s="17"/>
      <c r="H30" s="71"/>
      <c r="I30" s="17"/>
      <c r="J30" s="71"/>
      <c r="K30" s="17"/>
      <c r="L30" s="71"/>
      <c r="M30" s="17"/>
      <c r="N30" s="71"/>
      <c r="O30" s="17"/>
      <c r="P30" s="177">
        <f>G33+I33+K33+M33+O33</f>
        <v>22</v>
      </c>
    </row>
    <row r="31" spans="1:16" ht="14.25" customHeight="1">
      <c r="A31" s="182"/>
      <c r="B31" s="169"/>
      <c r="C31" s="171"/>
      <c r="D31" s="133"/>
      <c r="E31" s="4" t="s">
        <v>7</v>
      </c>
      <c r="F31" s="62" t="s">
        <v>338</v>
      </c>
      <c r="G31" s="18">
        <v>2.9</v>
      </c>
      <c r="H31" s="62" t="s">
        <v>338</v>
      </c>
      <c r="I31" s="18">
        <v>2.9</v>
      </c>
      <c r="J31" s="62" t="s">
        <v>338</v>
      </c>
      <c r="K31" s="18">
        <v>2.9</v>
      </c>
      <c r="L31" s="62" t="s">
        <v>338</v>
      </c>
      <c r="M31" s="18">
        <v>2.9</v>
      </c>
      <c r="N31" s="62" t="s">
        <v>338</v>
      </c>
      <c r="O31" s="18">
        <v>2.9</v>
      </c>
      <c r="P31" s="178"/>
    </row>
    <row r="32" spans="1:16" ht="14.25" customHeight="1">
      <c r="A32" s="182"/>
      <c r="B32" s="169"/>
      <c r="C32" s="171"/>
      <c r="D32" s="133"/>
      <c r="E32" s="5" t="s">
        <v>8</v>
      </c>
      <c r="F32" s="72" t="s">
        <v>90</v>
      </c>
      <c r="G32" s="19">
        <v>1.5</v>
      </c>
      <c r="H32" s="72" t="s">
        <v>90</v>
      </c>
      <c r="I32" s="19">
        <v>1.5</v>
      </c>
      <c r="J32" s="72" t="s">
        <v>90</v>
      </c>
      <c r="K32" s="19">
        <v>1.5</v>
      </c>
      <c r="L32" s="72" t="s">
        <v>90</v>
      </c>
      <c r="M32" s="19">
        <v>1.5</v>
      </c>
      <c r="N32" s="72" t="s">
        <v>90</v>
      </c>
      <c r="O32" s="19">
        <v>1.5</v>
      </c>
      <c r="P32" s="178"/>
    </row>
    <row r="33" spans="1:16" ht="14.25" customHeight="1">
      <c r="A33" s="183"/>
      <c r="B33" s="170"/>
      <c r="C33" s="172"/>
      <c r="D33" s="134"/>
      <c r="E33" s="35"/>
      <c r="F33" s="14" t="s">
        <v>23</v>
      </c>
      <c r="G33" s="1">
        <f>G30+G31+G32</f>
        <v>4.4</v>
      </c>
      <c r="H33" s="29" t="s">
        <v>23</v>
      </c>
      <c r="I33" s="30">
        <f>I30+I31+I32</f>
        <v>4.4</v>
      </c>
      <c r="J33" s="14" t="s">
        <v>23</v>
      </c>
      <c r="K33" s="1">
        <f>K30+K31+K32</f>
        <v>4.4</v>
      </c>
      <c r="L33" s="29" t="s">
        <v>23</v>
      </c>
      <c r="M33" s="30">
        <f>M30+M31+M32</f>
        <v>4.4</v>
      </c>
      <c r="N33" s="14" t="s">
        <v>23</v>
      </c>
      <c r="O33" s="2">
        <f>O30+O31+O32</f>
        <v>4.4</v>
      </c>
      <c r="P33" s="179"/>
    </row>
    <row r="34" spans="1:16" ht="14.25" customHeight="1">
      <c r="A34" s="216">
        <v>8</v>
      </c>
      <c r="B34" s="214" t="s">
        <v>236</v>
      </c>
      <c r="C34" s="171" t="s">
        <v>60</v>
      </c>
      <c r="D34" s="221" t="s">
        <v>14</v>
      </c>
      <c r="E34" s="3" t="s">
        <v>6</v>
      </c>
      <c r="F34" s="71"/>
      <c r="G34" s="17"/>
      <c r="H34" s="71" t="s">
        <v>1</v>
      </c>
      <c r="I34" s="17"/>
      <c r="J34" s="71"/>
      <c r="K34" s="17"/>
      <c r="L34" s="71" t="s">
        <v>1</v>
      </c>
      <c r="M34" s="17"/>
      <c r="N34" s="71"/>
      <c r="O34" s="17"/>
      <c r="P34" s="223">
        <f>G37+I37+K37+M37+O37</f>
        <v>10.5</v>
      </c>
    </row>
    <row r="35" spans="1:16" ht="14.25" customHeight="1">
      <c r="A35" s="217"/>
      <c r="B35" s="169"/>
      <c r="C35" s="171"/>
      <c r="D35" s="173"/>
      <c r="E35" s="4" t="s">
        <v>7</v>
      </c>
      <c r="F35" s="62" t="s">
        <v>160</v>
      </c>
      <c r="G35" s="18">
        <v>1.5</v>
      </c>
      <c r="H35" s="62" t="s">
        <v>1</v>
      </c>
      <c r="I35" s="18"/>
      <c r="J35" s="62" t="s">
        <v>160</v>
      </c>
      <c r="K35" s="18">
        <v>1.5</v>
      </c>
      <c r="L35" s="62" t="s">
        <v>1</v>
      </c>
      <c r="M35" s="18"/>
      <c r="N35" s="62" t="s">
        <v>160</v>
      </c>
      <c r="O35" s="18">
        <v>1.5</v>
      </c>
      <c r="P35" s="224"/>
    </row>
    <row r="36" spans="1:16" ht="14.25" customHeight="1">
      <c r="A36" s="217"/>
      <c r="B36" s="169"/>
      <c r="C36" s="171"/>
      <c r="D36" s="173"/>
      <c r="E36" s="5" t="s">
        <v>8</v>
      </c>
      <c r="F36" s="72" t="s">
        <v>237</v>
      </c>
      <c r="G36" s="19">
        <v>2</v>
      </c>
      <c r="H36" s="72" t="s">
        <v>1</v>
      </c>
      <c r="I36" s="19"/>
      <c r="J36" s="72" t="s">
        <v>237</v>
      </c>
      <c r="K36" s="19">
        <v>2</v>
      </c>
      <c r="L36" s="72" t="s">
        <v>1</v>
      </c>
      <c r="M36" s="19"/>
      <c r="N36" s="72" t="s">
        <v>237</v>
      </c>
      <c r="O36" s="19">
        <v>2</v>
      </c>
      <c r="P36" s="224"/>
    </row>
    <row r="37" spans="1:16" ht="14.25" customHeight="1">
      <c r="A37" s="218"/>
      <c r="B37" s="170"/>
      <c r="C37" s="172"/>
      <c r="D37" s="174"/>
      <c r="E37" s="35"/>
      <c r="F37" s="14" t="s">
        <v>23</v>
      </c>
      <c r="G37" s="1">
        <f>G34+G35+G36</f>
        <v>3.5</v>
      </c>
      <c r="H37" s="29" t="s">
        <v>23</v>
      </c>
      <c r="I37" s="30">
        <f>I34+I35+I36</f>
        <v>0</v>
      </c>
      <c r="J37" s="14" t="s">
        <v>23</v>
      </c>
      <c r="K37" s="1">
        <f>K34+K35+K36</f>
        <v>3.5</v>
      </c>
      <c r="L37" s="29" t="s">
        <v>23</v>
      </c>
      <c r="M37" s="30">
        <f>M34+M35+M36</f>
        <v>0</v>
      </c>
      <c r="N37" s="14" t="s">
        <v>23</v>
      </c>
      <c r="O37" s="2">
        <f>O34+O35+O36</f>
        <v>3.5</v>
      </c>
      <c r="P37" s="224"/>
    </row>
    <row r="38" spans="1:16" ht="14.25" customHeight="1">
      <c r="A38" s="182">
        <v>9</v>
      </c>
      <c r="B38" s="214"/>
      <c r="C38" s="171"/>
      <c r="D38" s="221"/>
      <c r="E38" s="3" t="s">
        <v>6</v>
      </c>
      <c r="F38" s="71"/>
      <c r="G38" s="17"/>
      <c r="H38" s="71"/>
      <c r="I38" s="17"/>
      <c r="J38" s="71"/>
      <c r="K38" s="17"/>
      <c r="L38" s="71"/>
      <c r="M38" s="17"/>
      <c r="N38" s="71"/>
      <c r="O38" s="17"/>
      <c r="P38" s="223">
        <f>M41+K41+I41+G41+O41</f>
        <v>0</v>
      </c>
    </row>
    <row r="39" spans="1:16" ht="14.25" customHeight="1">
      <c r="A39" s="182"/>
      <c r="B39" s="169"/>
      <c r="C39" s="171"/>
      <c r="D39" s="173"/>
      <c r="E39" s="4" t="s">
        <v>7</v>
      </c>
      <c r="F39" s="62"/>
      <c r="G39" s="18"/>
      <c r="H39" s="62"/>
      <c r="I39" s="18"/>
      <c r="J39" s="62"/>
      <c r="K39" s="18"/>
      <c r="L39" s="62"/>
      <c r="M39" s="18"/>
      <c r="N39" s="62"/>
      <c r="O39" s="18"/>
      <c r="P39" s="178">
        <f>+N39+L39+J39+R19</f>
        <v>0</v>
      </c>
    </row>
    <row r="40" spans="1:16" ht="14.25" customHeight="1">
      <c r="A40" s="182"/>
      <c r="B40" s="169"/>
      <c r="C40" s="171"/>
      <c r="D40" s="173"/>
      <c r="E40" s="5" t="s">
        <v>8</v>
      </c>
      <c r="F40" s="72"/>
      <c r="G40" s="19"/>
      <c r="H40" s="72"/>
      <c r="I40" s="19"/>
      <c r="J40" s="72"/>
      <c r="K40" s="19"/>
      <c r="L40" s="72"/>
      <c r="M40" s="19"/>
      <c r="N40" s="72"/>
      <c r="O40" s="19"/>
      <c r="P40" s="178">
        <f>+N40+L40+J40+R20</f>
        <v>0</v>
      </c>
    </row>
    <row r="41" spans="1:16" ht="14.25" customHeight="1">
      <c r="A41" s="183"/>
      <c r="B41" s="170"/>
      <c r="C41" s="172"/>
      <c r="D41" s="174"/>
      <c r="E41" s="35"/>
      <c r="F41" s="14" t="s">
        <v>23</v>
      </c>
      <c r="G41" s="1">
        <f>G38+G39+G40</f>
        <v>0</v>
      </c>
      <c r="H41" s="29" t="s">
        <v>23</v>
      </c>
      <c r="I41" s="30">
        <f>I38+I39+I40</f>
        <v>0</v>
      </c>
      <c r="J41" s="14" t="s">
        <v>23</v>
      </c>
      <c r="K41" s="1">
        <f>K38+K39+K40</f>
        <v>0</v>
      </c>
      <c r="L41" s="29" t="s">
        <v>23</v>
      </c>
      <c r="M41" s="30">
        <f>M38+M39+M40</f>
        <v>0</v>
      </c>
      <c r="N41" s="14" t="s">
        <v>23</v>
      </c>
      <c r="O41" s="2">
        <f>O38+O39+O40</f>
        <v>0</v>
      </c>
      <c r="P41" s="179" t="e">
        <f>+N41+L41+J41+R21</f>
        <v>#VALUE!</v>
      </c>
    </row>
    <row r="42" spans="1:16" ht="14.25" customHeight="1">
      <c r="A42" s="182">
        <v>10</v>
      </c>
      <c r="B42" s="214"/>
      <c r="C42" s="171"/>
      <c r="D42" s="221"/>
      <c r="E42" s="3" t="s">
        <v>6</v>
      </c>
      <c r="F42" s="71"/>
      <c r="G42" s="17"/>
      <c r="H42" s="71"/>
      <c r="I42" s="17"/>
      <c r="J42" s="71"/>
      <c r="K42" s="17"/>
      <c r="L42" s="71"/>
      <c r="M42" s="17"/>
      <c r="N42" s="71"/>
      <c r="O42" s="17"/>
      <c r="P42" s="223">
        <f>G45+I45+K45+M45+O45</f>
        <v>0</v>
      </c>
    </row>
    <row r="43" spans="1:16" ht="14.25" customHeight="1">
      <c r="A43" s="182"/>
      <c r="B43" s="169"/>
      <c r="C43" s="171"/>
      <c r="D43" s="173"/>
      <c r="E43" s="4" t="s">
        <v>7</v>
      </c>
      <c r="F43" s="62"/>
      <c r="G43" s="18"/>
      <c r="H43" s="62"/>
      <c r="I43" s="18"/>
      <c r="J43" s="62"/>
      <c r="K43" s="18"/>
      <c r="L43" s="62"/>
      <c r="M43" s="18"/>
      <c r="N43" s="62"/>
      <c r="O43" s="18"/>
      <c r="P43" s="178"/>
    </row>
    <row r="44" spans="1:16" ht="14.25" customHeight="1">
      <c r="A44" s="182"/>
      <c r="B44" s="169"/>
      <c r="C44" s="171"/>
      <c r="D44" s="173"/>
      <c r="E44" s="5" t="s">
        <v>8</v>
      </c>
      <c r="F44" s="72"/>
      <c r="G44" s="19"/>
      <c r="H44" s="72"/>
      <c r="I44" s="19"/>
      <c r="J44" s="72"/>
      <c r="K44" s="19"/>
      <c r="L44" s="72"/>
      <c r="M44" s="19"/>
      <c r="N44" s="72"/>
      <c r="O44" s="19"/>
      <c r="P44" s="178"/>
    </row>
    <row r="45" spans="1:16" ht="14.25" customHeight="1">
      <c r="A45" s="183"/>
      <c r="B45" s="170"/>
      <c r="C45" s="172"/>
      <c r="D45" s="174"/>
      <c r="E45" s="35"/>
      <c r="F45" s="14" t="s">
        <v>23</v>
      </c>
      <c r="G45" s="1">
        <f>G42+G43+G44</f>
        <v>0</v>
      </c>
      <c r="H45" s="29" t="s">
        <v>23</v>
      </c>
      <c r="I45" s="30">
        <f>I42+I43+I44</f>
        <v>0</v>
      </c>
      <c r="J45" s="14" t="s">
        <v>23</v>
      </c>
      <c r="K45" s="1">
        <f>K42+K43+K44</f>
        <v>0</v>
      </c>
      <c r="L45" s="29" t="s">
        <v>23</v>
      </c>
      <c r="M45" s="30">
        <f>M42+M43+M44</f>
        <v>0</v>
      </c>
      <c r="N45" s="14" t="s">
        <v>23</v>
      </c>
      <c r="O45" s="2">
        <f>O42+O43+O44</f>
        <v>0</v>
      </c>
      <c r="P45" s="179"/>
    </row>
    <row r="46" spans="1:16" ht="14.25" customHeight="1">
      <c r="A46" s="216">
        <v>11</v>
      </c>
      <c r="B46" s="214"/>
      <c r="C46" s="171"/>
      <c r="D46" s="221"/>
      <c r="E46" s="54" t="s">
        <v>6</v>
      </c>
      <c r="F46" s="71"/>
      <c r="G46" s="17"/>
      <c r="H46" s="71"/>
      <c r="I46" s="17"/>
      <c r="J46" s="71"/>
      <c r="K46" s="17"/>
      <c r="L46" s="71"/>
      <c r="M46" s="17"/>
      <c r="N46" s="71"/>
      <c r="O46" s="17"/>
      <c r="P46" s="223">
        <f>G49+I49+K49+M49+O49</f>
        <v>0</v>
      </c>
    </row>
    <row r="47" spans="1:16" ht="14.25" customHeight="1">
      <c r="A47" s="217"/>
      <c r="B47" s="169"/>
      <c r="C47" s="171"/>
      <c r="D47" s="173"/>
      <c r="E47" s="55" t="s">
        <v>7</v>
      </c>
      <c r="F47" s="62"/>
      <c r="G47" s="18"/>
      <c r="H47" s="62"/>
      <c r="I47" s="18"/>
      <c r="J47" s="62"/>
      <c r="K47" s="18"/>
      <c r="L47" s="62"/>
      <c r="M47" s="18"/>
      <c r="N47" s="62"/>
      <c r="O47" s="18"/>
      <c r="P47" s="224"/>
    </row>
    <row r="48" spans="1:16" ht="14.25" customHeight="1">
      <c r="A48" s="217"/>
      <c r="B48" s="169"/>
      <c r="C48" s="171"/>
      <c r="D48" s="173"/>
      <c r="E48" s="56" t="s">
        <v>8</v>
      </c>
      <c r="F48" s="72"/>
      <c r="G48" s="19"/>
      <c r="H48" s="72"/>
      <c r="I48" s="19"/>
      <c r="J48" s="72"/>
      <c r="K48" s="19"/>
      <c r="L48" s="72"/>
      <c r="M48" s="19"/>
      <c r="N48" s="72"/>
      <c r="O48" s="19"/>
      <c r="P48" s="224"/>
    </row>
    <row r="49" spans="1:16" ht="14.25" customHeight="1">
      <c r="A49" s="218"/>
      <c r="B49" s="170"/>
      <c r="C49" s="172"/>
      <c r="D49" s="174"/>
      <c r="E49" s="57"/>
      <c r="F49" s="14" t="s">
        <v>23</v>
      </c>
      <c r="G49" s="1">
        <f>G46+G47+G48</f>
        <v>0</v>
      </c>
      <c r="H49" s="29" t="s">
        <v>23</v>
      </c>
      <c r="I49" s="30">
        <f>I46+I47+I48</f>
        <v>0</v>
      </c>
      <c r="J49" s="14" t="s">
        <v>23</v>
      </c>
      <c r="K49" s="1">
        <f>K46+K47+K48</f>
        <v>0</v>
      </c>
      <c r="L49" s="29" t="s">
        <v>23</v>
      </c>
      <c r="M49" s="30">
        <f>M46+M47+M48</f>
        <v>0</v>
      </c>
      <c r="N49" s="14" t="s">
        <v>23</v>
      </c>
      <c r="O49" s="2">
        <f>O46+O47+O48</f>
        <v>0</v>
      </c>
      <c r="P49" s="224"/>
    </row>
    <row r="50" spans="1:16" ht="14.25" customHeight="1">
      <c r="A50" s="182">
        <v>12</v>
      </c>
      <c r="B50" s="214"/>
      <c r="C50" s="171"/>
      <c r="D50" s="173"/>
      <c r="E50" s="3" t="s">
        <v>6</v>
      </c>
      <c r="F50" s="71"/>
      <c r="G50" s="17"/>
      <c r="H50" s="71"/>
      <c r="I50" s="17"/>
      <c r="J50" s="71"/>
      <c r="K50" s="17"/>
      <c r="L50" s="71"/>
      <c r="M50" s="17"/>
      <c r="N50" s="71"/>
      <c r="O50" s="17"/>
      <c r="P50" s="223">
        <f>G53+I53+K53+M53+O53</f>
        <v>0</v>
      </c>
    </row>
    <row r="51" spans="1:16" ht="14.25" customHeight="1">
      <c r="A51" s="182"/>
      <c r="B51" s="169"/>
      <c r="C51" s="171"/>
      <c r="D51" s="173"/>
      <c r="E51" s="4" t="s">
        <v>7</v>
      </c>
      <c r="F51" s="62"/>
      <c r="G51" s="18"/>
      <c r="H51" s="62"/>
      <c r="I51" s="18"/>
      <c r="J51" s="62"/>
      <c r="K51" s="18"/>
      <c r="L51" s="62"/>
      <c r="M51" s="18"/>
      <c r="N51" s="62"/>
      <c r="O51" s="18"/>
      <c r="P51" s="178"/>
    </row>
    <row r="52" spans="1:16" ht="14.25" customHeight="1">
      <c r="A52" s="182"/>
      <c r="B52" s="169"/>
      <c r="C52" s="171"/>
      <c r="D52" s="173"/>
      <c r="E52" s="5" t="s">
        <v>8</v>
      </c>
      <c r="F52" s="72"/>
      <c r="G52" s="19"/>
      <c r="H52" s="72"/>
      <c r="I52" s="19"/>
      <c r="J52" s="72"/>
      <c r="K52" s="19"/>
      <c r="L52" s="72"/>
      <c r="M52" s="19"/>
      <c r="N52" s="72"/>
      <c r="O52" s="19"/>
      <c r="P52" s="178"/>
    </row>
    <row r="53" spans="1:16" ht="14.25" customHeight="1">
      <c r="A53" s="183"/>
      <c r="B53" s="170"/>
      <c r="C53" s="172"/>
      <c r="D53" s="174"/>
      <c r="E53" s="35"/>
      <c r="F53" s="14" t="s">
        <v>23</v>
      </c>
      <c r="G53" s="1">
        <f>G50+G51+G52</f>
        <v>0</v>
      </c>
      <c r="H53" s="29" t="s">
        <v>23</v>
      </c>
      <c r="I53" s="30">
        <f>I50+I51+I52</f>
        <v>0</v>
      </c>
      <c r="J53" s="14" t="s">
        <v>23</v>
      </c>
      <c r="K53" s="1">
        <f>K50+K51+K52</f>
        <v>0</v>
      </c>
      <c r="L53" s="29" t="s">
        <v>23</v>
      </c>
      <c r="M53" s="30">
        <f>M50+M51+M52</f>
        <v>0</v>
      </c>
      <c r="N53" s="14" t="s">
        <v>23</v>
      </c>
      <c r="O53" s="2">
        <f>O50+O51+O52</f>
        <v>0</v>
      </c>
      <c r="P53" s="179"/>
    </row>
    <row r="54" spans="1:16" ht="14.25" customHeight="1">
      <c r="A54" s="182">
        <v>13</v>
      </c>
      <c r="B54" s="214"/>
      <c r="C54" s="171"/>
      <c r="D54" s="173"/>
      <c r="E54" s="3" t="s">
        <v>6</v>
      </c>
      <c r="F54" s="71"/>
      <c r="G54" s="17"/>
      <c r="H54" s="71"/>
      <c r="I54" s="17"/>
      <c r="J54" s="71"/>
      <c r="K54" s="17"/>
      <c r="L54" s="71"/>
      <c r="M54" s="17"/>
      <c r="N54" s="71"/>
      <c r="O54" s="17"/>
      <c r="P54" s="223">
        <f>G57+I57+K57+M57+O57</f>
        <v>0</v>
      </c>
    </row>
    <row r="55" spans="1:16" ht="14.25" customHeight="1">
      <c r="A55" s="182"/>
      <c r="B55" s="169"/>
      <c r="C55" s="171"/>
      <c r="D55" s="173"/>
      <c r="E55" s="4" t="s">
        <v>7</v>
      </c>
      <c r="F55" s="62"/>
      <c r="G55" s="18"/>
      <c r="H55" s="62"/>
      <c r="I55" s="18"/>
      <c r="J55" s="62"/>
      <c r="K55" s="18"/>
      <c r="L55" s="62"/>
      <c r="M55" s="18"/>
      <c r="N55" s="62"/>
      <c r="O55" s="18"/>
      <c r="P55" s="224"/>
    </row>
    <row r="56" spans="1:16" ht="14.25" customHeight="1">
      <c r="A56" s="182"/>
      <c r="B56" s="169"/>
      <c r="C56" s="171"/>
      <c r="D56" s="173"/>
      <c r="E56" s="5" t="s">
        <v>8</v>
      </c>
      <c r="F56" s="72"/>
      <c r="G56" s="19"/>
      <c r="H56" s="72"/>
      <c r="I56" s="19"/>
      <c r="J56" s="72"/>
      <c r="K56" s="19"/>
      <c r="L56" s="72"/>
      <c r="M56" s="19"/>
      <c r="N56" s="72"/>
      <c r="O56" s="19"/>
      <c r="P56" s="224"/>
    </row>
    <row r="57" spans="1:16" ht="14.25" customHeight="1">
      <c r="A57" s="183"/>
      <c r="B57" s="170"/>
      <c r="C57" s="172"/>
      <c r="D57" s="174"/>
      <c r="E57" s="35"/>
      <c r="F57" s="14" t="s">
        <v>23</v>
      </c>
      <c r="G57" s="1">
        <f>G54+G55+G56</f>
        <v>0</v>
      </c>
      <c r="H57" s="29" t="s">
        <v>23</v>
      </c>
      <c r="I57" s="30">
        <f>I54+I55+I56</f>
        <v>0</v>
      </c>
      <c r="J57" s="14" t="s">
        <v>23</v>
      </c>
      <c r="K57" s="1">
        <f>K54+K55+K56</f>
        <v>0</v>
      </c>
      <c r="L57" s="29" t="s">
        <v>23</v>
      </c>
      <c r="M57" s="30">
        <f>M54+M55+M56</f>
        <v>0</v>
      </c>
      <c r="N57" s="14" t="s">
        <v>23</v>
      </c>
      <c r="O57" s="2">
        <f>O54+O55+O56</f>
        <v>0</v>
      </c>
      <c r="P57" s="224"/>
    </row>
    <row r="58" spans="1:16" ht="14.25" customHeight="1">
      <c r="A58" s="216">
        <v>14</v>
      </c>
      <c r="B58" s="214"/>
      <c r="C58" s="171"/>
      <c r="D58" s="221"/>
      <c r="E58" s="3" t="s">
        <v>6</v>
      </c>
      <c r="F58" s="71"/>
      <c r="G58" s="17"/>
      <c r="H58" s="71"/>
      <c r="I58" s="17"/>
      <c r="J58" s="71"/>
      <c r="K58" s="17"/>
      <c r="L58" s="71"/>
      <c r="M58" s="17"/>
      <c r="N58" s="71"/>
      <c r="O58" s="17"/>
      <c r="P58" s="223">
        <f>G61+I61+K61+M61+O61</f>
        <v>0</v>
      </c>
    </row>
    <row r="59" spans="1:16" ht="14.25" customHeight="1">
      <c r="A59" s="217"/>
      <c r="B59" s="169"/>
      <c r="C59" s="171"/>
      <c r="D59" s="173"/>
      <c r="E59" s="4" t="s">
        <v>7</v>
      </c>
      <c r="F59" s="62"/>
      <c r="G59" s="18"/>
      <c r="H59" s="62"/>
      <c r="I59" s="18"/>
      <c r="J59" s="62"/>
      <c r="K59" s="18"/>
      <c r="L59" s="62"/>
      <c r="M59" s="18"/>
      <c r="N59" s="62"/>
      <c r="O59" s="18"/>
      <c r="P59" s="178"/>
    </row>
    <row r="60" spans="1:16" ht="14.25" customHeight="1">
      <c r="A60" s="217"/>
      <c r="B60" s="169"/>
      <c r="C60" s="171"/>
      <c r="D60" s="173"/>
      <c r="E60" s="5" t="s">
        <v>8</v>
      </c>
      <c r="F60" s="72"/>
      <c r="G60" s="19"/>
      <c r="H60" s="72"/>
      <c r="I60" s="19"/>
      <c r="J60" s="72"/>
      <c r="K60" s="19"/>
      <c r="L60" s="72"/>
      <c r="M60" s="19"/>
      <c r="N60" s="72"/>
      <c r="O60" s="19"/>
      <c r="P60" s="178"/>
    </row>
    <row r="61" spans="1:16" ht="14.25" customHeight="1" thickBot="1">
      <c r="A61" s="218"/>
      <c r="B61" s="170"/>
      <c r="C61" s="172"/>
      <c r="D61" s="174"/>
      <c r="E61" s="35"/>
      <c r="F61" s="14" t="s">
        <v>23</v>
      </c>
      <c r="G61" s="1">
        <f>G58+G59+G60</f>
        <v>0</v>
      </c>
      <c r="H61" s="29" t="s">
        <v>23</v>
      </c>
      <c r="I61" s="30">
        <f>I58+I59+I60</f>
        <v>0</v>
      </c>
      <c r="J61" s="14" t="s">
        <v>23</v>
      </c>
      <c r="K61" s="1">
        <f>K58+K59+K60</f>
        <v>0</v>
      </c>
      <c r="L61" s="29" t="s">
        <v>23</v>
      </c>
      <c r="M61" s="30">
        <f>M58+M59+M60</f>
        <v>0</v>
      </c>
      <c r="N61" s="14" t="s">
        <v>23</v>
      </c>
      <c r="O61" s="2">
        <f>O58+O59+O60</f>
        <v>0</v>
      </c>
      <c r="P61" s="179"/>
    </row>
    <row r="62" spans="1:16" ht="15.75" thickTop="1">
      <c r="A62" s="289"/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</row>
  </sheetData>
  <sheetProtection/>
  <mergeCells count="76">
    <mergeCell ref="D1:E1"/>
    <mergeCell ref="F1:I1"/>
    <mergeCell ref="K1:O1"/>
    <mergeCell ref="A2:A5"/>
    <mergeCell ref="B2:B5"/>
    <mergeCell ref="C2:C5"/>
    <mergeCell ref="D2:D5"/>
    <mergeCell ref="E2:E5"/>
    <mergeCell ref="B1:C1"/>
    <mergeCell ref="P2:P5"/>
    <mergeCell ref="A6:A9"/>
    <mergeCell ref="B6:B9"/>
    <mergeCell ref="C6:C9"/>
    <mergeCell ref="D6:D9"/>
    <mergeCell ref="P6:P9"/>
    <mergeCell ref="A10:A13"/>
    <mergeCell ref="B10:B13"/>
    <mergeCell ref="C10:C13"/>
    <mergeCell ref="D10:D13"/>
    <mergeCell ref="P10:P13"/>
    <mergeCell ref="A14:A17"/>
    <mergeCell ref="B14:B17"/>
    <mergeCell ref="C14:C17"/>
    <mergeCell ref="P14:P17"/>
    <mergeCell ref="A18:A21"/>
    <mergeCell ref="B18:B21"/>
    <mergeCell ref="C18:C21"/>
    <mergeCell ref="P18:P21"/>
    <mergeCell ref="A22:A25"/>
    <mergeCell ref="B22:B25"/>
    <mergeCell ref="C22:C25"/>
    <mergeCell ref="P22:P25"/>
    <mergeCell ref="D22:D25"/>
    <mergeCell ref="A26:A29"/>
    <mergeCell ref="B26:B29"/>
    <mergeCell ref="C26:C29"/>
    <mergeCell ref="P26:P29"/>
    <mergeCell ref="A30:A33"/>
    <mergeCell ref="B30:B33"/>
    <mergeCell ref="C30:C33"/>
    <mergeCell ref="P30:P33"/>
    <mergeCell ref="D58:D61"/>
    <mergeCell ref="P50:P53"/>
    <mergeCell ref="A42:A45"/>
    <mergeCell ref="B42:B45"/>
    <mergeCell ref="C42:C45"/>
    <mergeCell ref="D42:D45"/>
    <mergeCell ref="P42:P45"/>
    <mergeCell ref="P46:P49"/>
    <mergeCell ref="C50:C53"/>
    <mergeCell ref="D50:D53"/>
    <mergeCell ref="B34:B37"/>
    <mergeCell ref="C34:C37"/>
    <mergeCell ref="A38:A41"/>
    <mergeCell ref="B38:B41"/>
    <mergeCell ref="C38:C41"/>
    <mergeCell ref="D38:D41"/>
    <mergeCell ref="D34:D37"/>
    <mergeCell ref="P34:P37"/>
    <mergeCell ref="P38:P41"/>
    <mergeCell ref="P54:P57"/>
    <mergeCell ref="A46:A49"/>
    <mergeCell ref="B46:B49"/>
    <mergeCell ref="C46:C49"/>
    <mergeCell ref="D46:D49"/>
    <mergeCell ref="A50:A53"/>
    <mergeCell ref="B50:B53"/>
    <mergeCell ref="A34:A37"/>
    <mergeCell ref="P58:P61"/>
    <mergeCell ref="A54:A57"/>
    <mergeCell ref="B54:B57"/>
    <mergeCell ref="C54:C57"/>
    <mergeCell ref="D54:D57"/>
    <mergeCell ref="A58:A61"/>
    <mergeCell ref="B58:B61"/>
    <mergeCell ref="C58:C61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102"/>
  <sheetViews>
    <sheetView zoomScalePageLayoutView="0" workbookViewId="0" topLeftCell="A89">
      <selection activeCell="A102" sqref="A102:IV102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20.25" thickBot="1">
      <c r="A1" s="126" t="str">
        <f>Fornara!$A$1</f>
        <v>*</v>
      </c>
      <c r="B1" s="167" t="s">
        <v>309</v>
      </c>
      <c r="C1" s="168"/>
      <c r="D1" s="180" t="s">
        <v>222</v>
      </c>
      <c r="E1" s="181"/>
      <c r="F1" s="184" t="s">
        <v>10</v>
      </c>
      <c r="G1" s="185"/>
      <c r="H1" s="185"/>
      <c r="I1" s="185"/>
      <c r="J1" s="76">
        <f>G3+I3+K3+M3+O3</f>
        <v>2665</v>
      </c>
      <c r="K1" s="186" t="s">
        <v>11</v>
      </c>
      <c r="L1" s="187"/>
      <c r="M1" s="185"/>
      <c r="N1" s="185"/>
      <c r="O1" s="185"/>
      <c r="P1" s="77">
        <f>G4+I4+K4+M4+O4</f>
        <v>1590</v>
      </c>
    </row>
    <row r="2" spans="1:16" ht="19.5" customHeight="1" thickTop="1">
      <c r="A2" s="201" t="s">
        <v>15</v>
      </c>
      <c r="B2" s="204" t="s">
        <v>2</v>
      </c>
      <c r="C2" s="208" t="s">
        <v>3</v>
      </c>
      <c r="D2" s="188" t="s">
        <v>4</v>
      </c>
      <c r="E2" s="192" t="s">
        <v>5</v>
      </c>
      <c r="F2" s="125" t="s">
        <v>18</v>
      </c>
      <c r="G2" s="127" t="str">
        <f>Fornara!$G$2</f>
        <v>*</v>
      </c>
      <c r="H2" s="124" t="s">
        <v>19</v>
      </c>
      <c r="I2" s="127" t="str">
        <f>Fornara!$I$2</f>
        <v>*</v>
      </c>
      <c r="J2" s="125" t="s">
        <v>307</v>
      </c>
      <c r="K2" s="127" t="str">
        <f>Fornara!$K$2</f>
        <v>*</v>
      </c>
      <c r="L2" s="124" t="s">
        <v>20</v>
      </c>
      <c r="M2" s="127" t="str">
        <f>Fornara!$M$2</f>
        <v>*</v>
      </c>
      <c r="N2" s="125" t="s">
        <v>21</v>
      </c>
      <c r="O2" s="127" t="str">
        <f>Fornara!$O$2</f>
        <v>*</v>
      </c>
      <c r="P2" s="195" t="s">
        <v>9</v>
      </c>
    </row>
    <row r="3" spans="1:16" ht="15" customHeight="1">
      <c r="A3" s="202"/>
      <c r="B3" s="205"/>
      <c r="C3" s="209"/>
      <c r="D3" s="189"/>
      <c r="E3" s="193"/>
      <c r="F3" s="6" t="s">
        <v>16</v>
      </c>
      <c r="G3" s="7">
        <f>'PIANO SETT. DEI PASTI'!E5+'PIANO SETT. DEI PASTI'!F5+'PIANO SETT. DEI PASTI'!E18+'PIANO SETT. DEI PASTI'!E19+'PIANO SETT. DEI PASTI'!E20+'PIANO SETT. DEI PASTI'!E21</f>
        <v>515</v>
      </c>
      <c r="H3" s="31" t="s">
        <v>16</v>
      </c>
      <c r="I3" s="78">
        <f>'PIANO SETT. DEI PASTI'!H5+'PIANO SETT. DEI PASTI'!I5+'PIANO SETT. DEI PASTI'!H18+'PIANO SETT. DEI PASTI'!H19+'PIANO SETT. DEI PASTI'!H20+'PIANO SETT. DEI PASTI'!H21</f>
        <v>605</v>
      </c>
      <c r="J3" s="6" t="s">
        <v>16</v>
      </c>
      <c r="K3" s="7">
        <f>'PIANO SETT. DEI PASTI'!K5+'PIANO SETT. DEI PASTI'!L5+'PIANO SETT. DEI PASTI'!K18+'PIANO SETT. DEI PASTI'!K19+'PIANO SETT. DEI PASTI'!K20+'PIANO SETT. DEI PASTI'!K21</f>
        <v>515</v>
      </c>
      <c r="L3" s="31" t="s">
        <v>16</v>
      </c>
      <c r="M3" s="79">
        <f>'PIANO SETT. DEI PASTI'!N5+'PIANO SETT. DEI PASTI'!O5+'PIANO SETT. DEI PASTI'!N18+'PIANO SETT. DEI PASTI'!N19+'PIANO SETT. DEI PASTI'!N20+'PIANO SETT. DEI PASTI'!N21</f>
        <v>635</v>
      </c>
      <c r="N3" s="6" t="s">
        <v>16</v>
      </c>
      <c r="O3" s="8">
        <f>'PIANO SETT. DEI PASTI'!Q5+'PIANO SETT. DEI PASTI'!Q18+'PIANO SETT. DEI PASTI'!Q19+'PIANO SETT. DEI PASTI'!Q20+'PIANO SETT. DEI PASTI'!Q21</f>
        <v>395</v>
      </c>
      <c r="P3" s="196"/>
    </row>
    <row r="4" spans="1:16" ht="15" customHeight="1">
      <c r="A4" s="202"/>
      <c r="B4" s="206"/>
      <c r="C4" s="210"/>
      <c r="D4" s="190"/>
      <c r="E4" s="194"/>
      <c r="F4" s="47" t="s">
        <v>17</v>
      </c>
      <c r="G4" s="48">
        <f>'PIANO SETT. DEI PASTI'!E5+'PIANO SETT. DEI PASTI'!F5</f>
        <v>300</v>
      </c>
      <c r="H4" s="49" t="s">
        <v>17</v>
      </c>
      <c r="I4" s="50">
        <f>'PIANO SETT. DEI PASTI'!H5+'PIANO SETT. DEI PASTI'!I5</f>
        <v>390</v>
      </c>
      <c r="J4" s="47" t="s">
        <v>17</v>
      </c>
      <c r="K4" s="51">
        <f>'PIANO SETT. DEI PASTI'!K5+'PIANO SETT. DEI PASTI'!L5</f>
        <v>300</v>
      </c>
      <c r="L4" s="49" t="s">
        <v>17</v>
      </c>
      <c r="M4" s="73">
        <f>'PIANO SETT. DEI PASTI'!N5+'PIANO SETT. DEI PASTI'!O5</f>
        <v>420</v>
      </c>
      <c r="N4" s="47" t="s">
        <v>17</v>
      </c>
      <c r="O4" s="53">
        <f>'PIANO SETT. DEI PASTI'!Q5</f>
        <v>180</v>
      </c>
      <c r="P4" s="197"/>
    </row>
    <row r="5" spans="1:16" ht="15" customHeight="1" thickBot="1">
      <c r="A5" s="203"/>
      <c r="B5" s="207"/>
      <c r="C5" s="211"/>
      <c r="D5" s="191"/>
      <c r="E5" s="191"/>
      <c r="F5" s="9" t="s">
        <v>22</v>
      </c>
      <c r="G5" s="11"/>
      <c r="H5" s="10" t="s">
        <v>22</v>
      </c>
      <c r="I5" s="13"/>
      <c r="J5" s="9" t="s">
        <v>22</v>
      </c>
      <c r="K5" s="11"/>
      <c r="L5" s="12" t="s">
        <v>22</v>
      </c>
      <c r="M5" s="13"/>
      <c r="N5" s="9" t="s">
        <v>22</v>
      </c>
      <c r="O5" s="11"/>
      <c r="P5" s="198"/>
    </row>
    <row r="6" spans="1:16" ht="14.25" customHeight="1" thickTop="1">
      <c r="A6" s="182">
        <v>1</v>
      </c>
      <c r="B6" s="199" t="s">
        <v>176</v>
      </c>
      <c r="C6" s="171" t="s">
        <v>49</v>
      </c>
      <c r="D6" s="173"/>
      <c r="E6" s="3" t="s">
        <v>6</v>
      </c>
      <c r="F6" s="61" t="s">
        <v>177</v>
      </c>
      <c r="G6" s="17">
        <v>3.5</v>
      </c>
      <c r="H6" s="61" t="s">
        <v>177</v>
      </c>
      <c r="I6" s="17">
        <v>3.5</v>
      </c>
      <c r="J6" s="61" t="s">
        <v>177</v>
      </c>
      <c r="K6" s="17">
        <v>3.5</v>
      </c>
      <c r="L6" s="61" t="s">
        <v>177</v>
      </c>
      <c r="M6" s="17">
        <v>3.5</v>
      </c>
      <c r="N6" s="61" t="s">
        <v>326</v>
      </c>
      <c r="O6" s="17">
        <v>3</v>
      </c>
      <c r="P6" s="177">
        <f>G9+I9+K9+M9+O9</f>
        <v>26</v>
      </c>
    </row>
    <row r="7" spans="1:16" ht="14.25" customHeight="1">
      <c r="A7" s="182"/>
      <c r="B7" s="199"/>
      <c r="C7" s="171"/>
      <c r="D7" s="173"/>
      <c r="E7" s="4" t="s">
        <v>7</v>
      </c>
      <c r="F7" s="62" t="s">
        <v>89</v>
      </c>
      <c r="G7" s="18">
        <v>1</v>
      </c>
      <c r="H7" s="62" t="s">
        <v>89</v>
      </c>
      <c r="I7" s="18">
        <v>1</v>
      </c>
      <c r="J7" s="62" t="s">
        <v>89</v>
      </c>
      <c r="K7" s="18">
        <v>1</v>
      </c>
      <c r="L7" s="62" t="s">
        <v>89</v>
      </c>
      <c r="M7" s="18">
        <v>1</v>
      </c>
      <c r="N7" s="62" t="s">
        <v>42</v>
      </c>
      <c r="O7" s="18">
        <v>1</v>
      </c>
      <c r="P7" s="178"/>
    </row>
    <row r="8" spans="1:16" ht="14.25" customHeight="1">
      <c r="A8" s="182"/>
      <c r="B8" s="199"/>
      <c r="C8" s="171"/>
      <c r="D8" s="173"/>
      <c r="E8" s="5" t="s">
        <v>8</v>
      </c>
      <c r="F8" s="63" t="s">
        <v>134</v>
      </c>
      <c r="G8" s="19">
        <v>1</v>
      </c>
      <c r="H8" s="63" t="s">
        <v>134</v>
      </c>
      <c r="I8" s="19">
        <v>1</v>
      </c>
      <c r="J8" s="63" t="s">
        <v>134</v>
      </c>
      <c r="K8" s="19">
        <v>1</v>
      </c>
      <c r="L8" s="63" t="s">
        <v>134</v>
      </c>
      <c r="M8" s="19">
        <v>1</v>
      </c>
      <c r="N8" s="63"/>
      <c r="O8" s="19"/>
      <c r="P8" s="178"/>
    </row>
    <row r="9" spans="1:16" ht="14.25" customHeight="1">
      <c r="A9" s="183"/>
      <c r="B9" s="200"/>
      <c r="C9" s="172"/>
      <c r="D9" s="174"/>
      <c r="E9" s="35"/>
      <c r="F9" s="14" t="s">
        <v>23</v>
      </c>
      <c r="G9" s="1">
        <f>G6+G7+G8</f>
        <v>5.5</v>
      </c>
      <c r="H9" s="29" t="s">
        <v>23</v>
      </c>
      <c r="I9" s="30">
        <f>I6+I7+I8</f>
        <v>5.5</v>
      </c>
      <c r="J9" s="14" t="s">
        <v>23</v>
      </c>
      <c r="K9" s="1">
        <f>K6+K7+K8</f>
        <v>5.5</v>
      </c>
      <c r="L9" s="29" t="s">
        <v>23</v>
      </c>
      <c r="M9" s="30">
        <f>M6+M7+M8</f>
        <v>5.5</v>
      </c>
      <c r="N9" s="14" t="s">
        <v>23</v>
      </c>
      <c r="O9" s="2">
        <f>O6+O7+O8</f>
        <v>4</v>
      </c>
      <c r="P9" s="179"/>
    </row>
    <row r="10" spans="1:16" ht="14.25" customHeight="1">
      <c r="A10" s="182">
        <v>2</v>
      </c>
      <c r="B10" s="246" t="s">
        <v>12</v>
      </c>
      <c r="C10" s="171" t="s">
        <v>49</v>
      </c>
      <c r="D10" s="173" t="s">
        <v>14</v>
      </c>
      <c r="E10" s="3" t="s">
        <v>6</v>
      </c>
      <c r="F10" s="61" t="s">
        <v>177</v>
      </c>
      <c r="G10" s="17">
        <v>3.5</v>
      </c>
      <c r="H10" s="61" t="s">
        <v>1</v>
      </c>
      <c r="I10" s="17"/>
      <c r="J10" s="61" t="s">
        <v>177</v>
      </c>
      <c r="K10" s="17">
        <v>3.5</v>
      </c>
      <c r="L10" s="61" t="s">
        <v>1</v>
      </c>
      <c r="M10" s="17"/>
      <c r="N10" s="61" t="s">
        <v>326</v>
      </c>
      <c r="O10" s="17">
        <v>3</v>
      </c>
      <c r="P10" s="177">
        <f>G13+I13+K13+M13+O13</f>
        <v>15</v>
      </c>
    </row>
    <row r="11" spans="1:16" ht="14.25" customHeight="1">
      <c r="A11" s="182"/>
      <c r="B11" s="199"/>
      <c r="C11" s="171"/>
      <c r="D11" s="173"/>
      <c r="E11" s="4" t="s">
        <v>7</v>
      </c>
      <c r="F11" s="62" t="s">
        <v>89</v>
      </c>
      <c r="G11" s="18">
        <v>1</v>
      </c>
      <c r="H11" s="62" t="s">
        <v>1</v>
      </c>
      <c r="I11" s="18"/>
      <c r="J11" s="62" t="s">
        <v>89</v>
      </c>
      <c r="K11" s="18">
        <v>1</v>
      </c>
      <c r="L11" s="62" t="s">
        <v>1</v>
      </c>
      <c r="M11" s="18"/>
      <c r="N11" s="62" t="s">
        <v>42</v>
      </c>
      <c r="O11" s="18">
        <v>1</v>
      </c>
      <c r="P11" s="178"/>
    </row>
    <row r="12" spans="1:16" ht="14.25" customHeight="1">
      <c r="A12" s="182"/>
      <c r="B12" s="199"/>
      <c r="C12" s="171"/>
      <c r="D12" s="173"/>
      <c r="E12" s="5" t="s">
        <v>8</v>
      </c>
      <c r="F12" s="63" t="s">
        <v>134</v>
      </c>
      <c r="G12" s="19">
        <v>1</v>
      </c>
      <c r="H12" s="63" t="s">
        <v>1</v>
      </c>
      <c r="I12" s="19"/>
      <c r="J12" s="63" t="s">
        <v>134</v>
      </c>
      <c r="K12" s="19">
        <v>1</v>
      </c>
      <c r="L12" s="63" t="s">
        <v>1</v>
      </c>
      <c r="M12" s="19"/>
      <c r="N12" s="63"/>
      <c r="O12" s="19"/>
      <c r="P12" s="178"/>
    </row>
    <row r="13" spans="1:16" ht="14.25" customHeight="1">
      <c r="A13" s="183"/>
      <c r="B13" s="200"/>
      <c r="C13" s="172"/>
      <c r="D13" s="174"/>
      <c r="E13" s="35"/>
      <c r="F13" s="14" t="s">
        <v>23</v>
      </c>
      <c r="G13" s="1">
        <f>G10+G11+G12</f>
        <v>5.5</v>
      </c>
      <c r="H13" s="29" t="s">
        <v>23</v>
      </c>
      <c r="I13" s="30">
        <f>I10+I11+I12</f>
        <v>0</v>
      </c>
      <c r="J13" s="14" t="s">
        <v>23</v>
      </c>
      <c r="K13" s="1">
        <f>K10+K11+K12</f>
        <v>5.5</v>
      </c>
      <c r="L13" s="29" t="s">
        <v>23</v>
      </c>
      <c r="M13" s="30">
        <f>M10+M11+M12</f>
        <v>0</v>
      </c>
      <c r="N13" s="14" t="s">
        <v>23</v>
      </c>
      <c r="O13" s="2">
        <f>O10+O11+O12</f>
        <v>4</v>
      </c>
      <c r="P13" s="179"/>
    </row>
    <row r="14" spans="1:16" ht="14.25" customHeight="1">
      <c r="A14" s="182">
        <v>3</v>
      </c>
      <c r="B14" s="214" t="s">
        <v>179</v>
      </c>
      <c r="C14" s="171" t="s">
        <v>119</v>
      </c>
      <c r="D14" s="173"/>
      <c r="E14" s="3" t="s">
        <v>6</v>
      </c>
      <c r="F14" s="61" t="s">
        <v>33</v>
      </c>
      <c r="G14" s="17">
        <v>3</v>
      </c>
      <c r="H14" s="61" t="s">
        <v>33</v>
      </c>
      <c r="I14" s="17">
        <v>3</v>
      </c>
      <c r="J14" s="61" t="s">
        <v>33</v>
      </c>
      <c r="K14" s="17">
        <v>3</v>
      </c>
      <c r="L14" s="61" t="s">
        <v>33</v>
      </c>
      <c r="M14" s="17">
        <v>3</v>
      </c>
      <c r="N14" s="61" t="s">
        <v>326</v>
      </c>
      <c r="O14" s="17">
        <v>3</v>
      </c>
      <c r="P14" s="177">
        <f>G17+I17+K17+M17+O17</f>
        <v>24</v>
      </c>
    </row>
    <row r="15" spans="1:16" ht="14.25" customHeight="1">
      <c r="A15" s="182"/>
      <c r="B15" s="169"/>
      <c r="C15" s="171"/>
      <c r="D15" s="173"/>
      <c r="E15" s="4" t="s">
        <v>7</v>
      </c>
      <c r="F15" s="62" t="s">
        <v>89</v>
      </c>
      <c r="G15" s="18">
        <v>1</v>
      </c>
      <c r="H15" s="62" t="s">
        <v>89</v>
      </c>
      <c r="I15" s="18">
        <v>1</v>
      </c>
      <c r="J15" s="62" t="s">
        <v>89</v>
      </c>
      <c r="K15" s="18">
        <v>1</v>
      </c>
      <c r="L15" s="62" t="s">
        <v>89</v>
      </c>
      <c r="M15" s="18">
        <v>1</v>
      </c>
      <c r="N15" s="62" t="s">
        <v>42</v>
      </c>
      <c r="O15" s="18">
        <v>1</v>
      </c>
      <c r="P15" s="178"/>
    </row>
    <row r="16" spans="1:16" ht="14.25" customHeight="1">
      <c r="A16" s="182"/>
      <c r="B16" s="169"/>
      <c r="C16" s="171"/>
      <c r="D16" s="173"/>
      <c r="E16" s="5" t="s">
        <v>8</v>
      </c>
      <c r="F16" s="63" t="s">
        <v>134</v>
      </c>
      <c r="G16" s="19">
        <v>1</v>
      </c>
      <c r="H16" s="63" t="s">
        <v>134</v>
      </c>
      <c r="I16" s="19">
        <v>1</v>
      </c>
      <c r="J16" s="63" t="s">
        <v>134</v>
      </c>
      <c r="K16" s="19">
        <v>1</v>
      </c>
      <c r="L16" s="63" t="s">
        <v>134</v>
      </c>
      <c r="M16" s="19">
        <v>1</v>
      </c>
      <c r="N16" s="72"/>
      <c r="O16" s="19"/>
      <c r="P16" s="178"/>
    </row>
    <row r="17" spans="1:16" ht="14.25" customHeight="1">
      <c r="A17" s="183"/>
      <c r="B17" s="170"/>
      <c r="C17" s="172"/>
      <c r="D17" s="174"/>
      <c r="E17" s="35"/>
      <c r="F17" s="14" t="s">
        <v>23</v>
      </c>
      <c r="G17" s="1">
        <f>G14+G15+G16</f>
        <v>5</v>
      </c>
      <c r="H17" s="29" t="s">
        <v>23</v>
      </c>
      <c r="I17" s="30">
        <f>I14+I15+I16</f>
        <v>5</v>
      </c>
      <c r="J17" s="14" t="s">
        <v>23</v>
      </c>
      <c r="K17" s="1">
        <f>K14+K15+K16</f>
        <v>5</v>
      </c>
      <c r="L17" s="29" t="s">
        <v>23</v>
      </c>
      <c r="M17" s="30">
        <f>M14+M15+M16</f>
        <v>5</v>
      </c>
      <c r="N17" s="14" t="s">
        <v>23</v>
      </c>
      <c r="O17" s="2">
        <f>O14+O15+O16</f>
        <v>4</v>
      </c>
      <c r="P17" s="179"/>
    </row>
    <row r="18" spans="1:16" ht="14.25" customHeight="1">
      <c r="A18" s="182">
        <v>4</v>
      </c>
      <c r="B18" s="214" t="s">
        <v>180</v>
      </c>
      <c r="C18" s="171" t="s">
        <v>30</v>
      </c>
      <c r="D18" s="173"/>
      <c r="E18" s="3" t="s">
        <v>6</v>
      </c>
      <c r="F18" s="61" t="s">
        <v>358</v>
      </c>
      <c r="G18" s="17">
        <v>2.88</v>
      </c>
      <c r="H18" s="61" t="s">
        <v>358</v>
      </c>
      <c r="I18" s="17">
        <v>2.88</v>
      </c>
      <c r="J18" s="61" t="s">
        <v>358</v>
      </c>
      <c r="K18" s="17">
        <v>2.88</v>
      </c>
      <c r="L18" s="61" t="s">
        <v>358</v>
      </c>
      <c r="M18" s="17">
        <v>2.88</v>
      </c>
      <c r="N18" s="71" t="s">
        <v>56</v>
      </c>
      <c r="O18" s="17">
        <v>2.5</v>
      </c>
      <c r="P18" s="177">
        <f>G21+I21+K21+M21+O21</f>
        <v>22.02</v>
      </c>
    </row>
    <row r="19" spans="1:16" ht="14.25" customHeight="1">
      <c r="A19" s="182"/>
      <c r="B19" s="169"/>
      <c r="C19" s="171"/>
      <c r="D19" s="173"/>
      <c r="E19" s="4" t="s">
        <v>7</v>
      </c>
      <c r="F19" s="62" t="s">
        <v>359</v>
      </c>
      <c r="G19" s="18">
        <v>1.25</v>
      </c>
      <c r="H19" s="62" t="s">
        <v>359</v>
      </c>
      <c r="I19" s="18">
        <v>1.25</v>
      </c>
      <c r="J19" s="62" t="s">
        <v>359</v>
      </c>
      <c r="K19" s="18">
        <v>1.25</v>
      </c>
      <c r="L19" s="62" t="s">
        <v>359</v>
      </c>
      <c r="M19" s="18">
        <v>1.25</v>
      </c>
      <c r="N19" s="62" t="s">
        <v>57</v>
      </c>
      <c r="O19" s="18">
        <v>1</v>
      </c>
      <c r="P19" s="178"/>
    </row>
    <row r="20" spans="1:16" ht="14.25" customHeight="1">
      <c r="A20" s="182"/>
      <c r="B20" s="169"/>
      <c r="C20" s="171"/>
      <c r="D20" s="173"/>
      <c r="E20" s="5" t="s">
        <v>8</v>
      </c>
      <c r="F20" s="70" t="s">
        <v>360</v>
      </c>
      <c r="G20" s="19">
        <v>0.5</v>
      </c>
      <c r="H20" s="70" t="s">
        <v>360</v>
      </c>
      <c r="I20" s="19">
        <v>0.5</v>
      </c>
      <c r="J20" s="70" t="s">
        <v>360</v>
      </c>
      <c r="K20" s="19">
        <v>0.5</v>
      </c>
      <c r="L20" s="70" t="s">
        <v>360</v>
      </c>
      <c r="M20" s="19">
        <v>0.5</v>
      </c>
      <c r="N20" s="72"/>
      <c r="O20" s="19"/>
      <c r="P20" s="178"/>
    </row>
    <row r="21" spans="1:16" ht="14.25" customHeight="1">
      <c r="A21" s="183"/>
      <c r="B21" s="170"/>
      <c r="C21" s="172"/>
      <c r="D21" s="174"/>
      <c r="E21" s="35"/>
      <c r="F21" s="14" t="s">
        <v>23</v>
      </c>
      <c r="G21" s="1">
        <f>G18+G19+G20</f>
        <v>4.63</v>
      </c>
      <c r="H21" s="29" t="s">
        <v>23</v>
      </c>
      <c r="I21" s="30">
        <f>I18+I19+I20</f>
        <v>4.63</v>
      </c>
      <c r="J21" s="14" t="s">
        <v>23</v>
      </c>
      <c r="K21" s="1">
        <f>K18+K19+K20</f>
        <v>4.63</v>
      </c>
      <c r="L21" s="29" t="s">
        <v>23</v>
      </c>
      <c r="M21" s="30">
        <f>M18+M19+M20</f>
        <v>4.63</v>
      </c>
      <c r="N21" s="14" t="s">
        <v>23</v>
      </c>
      <c r="O21" s="1">
        <f>O18+O19+O20</f>
        <v>3.5</v>
      </c>
      <c r="P21" s="179"/>
    </row>
    <row r="22" spans="1:16" ht="14.25" customHeight="1">
      <c r="A22" s="216">
        <v>5</v>
      </c>
      <c r="B22" s="214" t="s">
        <v>26</v>
      </c>
      <c r="C22" s="171" t="s">
        <v>30</v>
      </c>
      <c r="D22" s="221" t="s">
        <v>14</v>
      </c>
      <c r="E22" s="54" t="s">
        <v>6</v>
      </c>
      <c r="F22" s="71" t="s">
        <v>327</v>
      </c>
      <c r="G22" s="17">
        <v>2</v>
      </c>
      <c r="H22" s="61" t="s">
        <v>1</v>
      </c>
      <c r="I22" s="17"/>
      <c r="J22" s="71" t="s">
        <v>327</v>
      </c>
      <c r="K22" s="17">
        <v>2</v>
      </c>
      <c r="L22" s="61" t="s">
        <v>1</v>
      </c>
      <c r="M22" s="17"/>
      <c r="N22" s="61" t="s">
        <v>326</v>
      </c>
      <c r="O22" s="17">
        <v>3</v>
      </c>
      <c r="P22" s="223">
        <f>G25+I25+K25+M25+O25</f>
        <v>12</v>
      </c>
    </row>
    <row r="23" spans="1:16" ht="14.25" customHeight="1">
      <c r="A23" s="217"/>
      <c r="B23" s="169"/>
      <c r="C23" s="171"/>
      <c r="D23" s="173"/>
      <c r="E23" s="55" t="s">
        <v>7</v>
      </c>
      <c r="F23" s="62" t="s">
        <v>228</v>
      </c>
      <c r="G23" s="18">
        <v>1</v>
      </c>
      <c r="H23" s="62" t="s">
        <v>1</v>
      </c>
      <c r="I23" s="18"/>
      <c r="J23" s="62" t="s">
        <v>228</v>
      </c>
      <c r="K23" s="18">
        <v>1</v>
      </c>
      <c r="L23" s="62" t="s">
        <v>1</v>
      </c>
      <c r="M23" s="18"/>
      <c r="N23" s="62" t="s">
        <v>42</v>
      </c>
      <c r="O23" s="18">
        <v>1</v>
      </c>
      <c r="P23" s="224"/>
    </row>
    <row r="24" spans="1:16" ht="14.25" customHeight="1">
      <c r="A24" s="217"/>
      <c r="B24" s="169"/>
      <c r="C24" s="171"/>
      <c r="D24" s="173"/>
      <c r="E24" s="56" t="s">
        <v>8</v>
      </c>
      <c r="F24" s="72" t="s">
        <v>134</v>
      </c>
      <c r="G24" s="19">
        <v>1</v>
      </c>
      <c r="H24" s="63" t="s">
        <v>1</v>
      </c>
      <c r="I24" s="19"/>
      <c r="J24" s="72" t="s">
        <v>134</v>
      </c>
      <c r="K24" s="19">
        <v>1</v>
      </c>
      <c r="L24" s="63" t="s">
        <v>1</v>
      </c>
      <c r="M24" s="19"/>
      <c r="N24" s="70"/>
      <c r="O24" s="19"/>
      <c r="P24" s="224"/>
    </row>
    <row r="25" spans="1:16" ht="14.25" customHeight="1">
      <c r="A25" s="218"/>
      <c r="B25" s="170"/>
      <c r="C25" s="172"/>
      <c r="D25" s="174"/>
      <c r="E25" s="57"/>
      <c r="F25" s="14" t="s">
        <v>23</v>
      </c>
      <c r="G25" s="1">
        <f>G22+G23+G24</f>
        <v>4</v>
      </c>
      <c r="H25" s="29" t="s">
        <v>23</v>
      </c>
      <c r="I25" s="30">
        <f>I22+I23+I24</f>
        <v>0</v>
      </c>
      <c r="J25" s="14" t="s">
        <v>23</v>
      </c>
      <c r="K25" s="1">
        <f>K22+K23+K24</f>
        <v>4</v>
      </c>
      <c r="L25" s="29" t="s">
        <v>23</v>
      </c>
      <c r="M25" s="30">
        <f>M22+M23+M24</f>
        <v>0</v>
      </c>
      <c r="N25" s="14" t="s">
        <v>23</v>
      </c>
      <c r="O25" s="2">
        <f>O22+O23+O24</f>
        <v>4</v>
      </c>
      <c r="P25" s="224"/>
    </row>
    <row r="26" spans="1:16" ht="14.25" customHeight="1">
      <c r="A26" s="182">
        <v>6</v>
      </c>
      <c r="B26" s="214" t="s">
        <v>355</v>
      </c>
      <c r="C26" s="171" t="s">
        <v>30</v>
      </c>
      <c r="D26" s="173"/>
      <c r="E26" s="3" t="s">
        <v>6</v>
      </c>
      <c r="F26" s="71" t="s">
        <v>357</v>
      </c>
      <c r="G26" s="17">
        <v>0.5</v>
      </c>
      <c r="H26" s="71" t="s">
        <v>357</v>
      </c>
      <c r="I26" s="17">
        <v>0.5</v>
      </c>
      <c r="J26" s="71" t="s">
        <v>357</v>
      </c>
      <c r="K26" s="17">
        <v>0.5</v>
      </c>
      <c r="L26" s="71" t="s">
        <v>357</v>
      </c>
      <c r="M26" s="17">
        <v>0.5</v>
      </c>
      <c r="N26" s="71"/>
      <c r="O26" s="17"/>
      <c r="P26" s="223">
        <f>G29+I29+K29+M29+O29</f>
        <v>19</v>
      </c>
    </row>
    <row r="27" spans="1:16" ht="14.25" customHeight="1">
      <c r="A27" s="182"/>
      <c r="B27" s="169"/>
      <c r="C27" s="171"/>
      <c r="D27" s="173"/>
      <c r="E27" s="4" t="s">
        <v>7</v>
      </c>
      <c r="F27" s="62" t="s">
        <v>61</v>
      </c>
      <c r="G27" s="18">
        <v>1.5</v>
      </c>
      <c r="H27" s="62" t="s">
        <v>61</v>
      </c>
      <c r="I27" s="18">
        <v>1.5</v>
      </c>
      <c r="J27" s="62" t="s">
        <v>61</v>
      </c>
      <c r="K27" s="18">
        <v>1.5</v>
      </c>
      <c r="L27" s="62" t="s">
        <v>61</v>
      </c>
      <c r="M27" s="18">
        <v>1.5</v>
      </c>
      <c r="N27" s="62" t="s">
        <v>188</v>
      </c>
      <c r="O27" s="18">
        <v>2</v>
      </c>
      <c r="P27" s="178"/>
    </row>
    <row r="28" spans="1:16" ht="14.25" customHeight="1">
      <c r="A28" s="182"/>
      <c r="B28" s="169"/>
      <c r="C28" s="171"/>
      <c r="D28" s="173"/>
      <c r="E28" s="5" t="s">
        <v>8</v>
      </c>
      <c r="F28" s="72" t="s">
        <v>64</v>
      </c>
      <c r="G28" s="19">
        <v>2</v>
      </c>
      <c r="H28" s="72" t="s">
        <v>64</v>
      </c>
      <c r="I28" s="19">
        <v>2</v>
      </c>
      <c r="J28" s="72" t="s">
        <v>64</v>
      </c>
      <c r="K28" s="19">
        <v>2</v>
      </c>
      <c r="L28" s="72" t="s">
        <v>64</v>
      </c>
      <c r="M28" s="19">
        <v>2</v>
      </c>
      <c r="N28" s="72" t="s">
        <v>25</v>
      </c>
      <c r="O28" s="19">
        <v>1</v>
      </c>
      <c r="P28" s="178"/>
    </row>
    <row r="29" spans="1:16" ht="14.25" customHeight="1">
      <c r="A29" s="183"/>
      <c r="B29" s="170"/>
      <c r="C29" s="172"/>
      <c r="D29" s="174"/>
      <c r="E29" s="35"/>
      <c r="F29" s="14" t="s">
        <v>23</v>
      </c>
      <c r="G29" s="1">
        <f>G26+G27+G28</f>
        <v>4</v>
      </c>
      <c r="H29" s="29" t="s">
        <v>23</v>
      </c>
      <c r="I29" s="30">
        <f>I26+I27+I28</f>
        <v>4</v>
      </c>
      <c r="J29" s="14" t="s">
        <v>23</v>
      </c>
      <c r="K29" s="1">
        <f>K26+K27+K28</f>
        <v>4</v>
      </c>
      <c r="L29" s="29" t="s">
        <v>23</v>
      </c>
      <c r="M29" s="30">
        <f>M26+M27+M28</f>
        <v>4</v>
      </c>
      <c r="N29" s="14" t="s">
        <v>23</v>
      </c>
      <c r="O29" s="2">
        <f>O26+O27+O28</f>
        <v>3</v>
      </c>
      <c r="P29" s="179"/>
    </row>
    <row r="30" spans="1:16" ht="14.25" customHeight="1">
      <c r="A30" s="182">
        <v>7</v>
      </c>
      <c r="B30" s="247" t="s">
        <v>181</v>
      </c>
      <c r="C30" s="171" t="s">
        <v>182</v>
      </c>
      <c r="D30" s="221"/>
      <c r="E30" s="3" t="s">
        <v>6</v>
      </c>
      <c r="F30" s="61" t="s">
        <v>33</v>
      </c>
      <c r="G30" s="17">
        <v>3</v>
      </c>
      <c r="H30" s="61" t="s">
        <v>33</v>
      </c>
      <c r="I30" s="17">
        <v>3</v>
      </c>
      <c r="J30" s="61" t="s">
        <v>33</v>
      </c>
      <c r="K30" s="17">
        <v>3</v>
      </c>
      <c r="L30" s="61" t="s">
        <v>33</v>
      </c>
      <c r="M30" s="17">
        <v>3</v>
      </c>
      <c r="N30" s="61" t="s">
        <v>326</v>
      </c>
      <c r="O30" s="17">
        <v>3</v>
      </c>
      <c r="P30" s="177">
        <f>M33+K33+I33+G33+O33</f>
        <v>24</v>
      </c>
    </row>
    <row r="31" spans="1:16" ht="14.25" customHeight="1">
      <c r="A31" s="182"/>
      <c r="B31" s="248"/>
      <c r="C31" s="171"/>
      <c r="D31" s="173"/>
      <c r="E31" s="4" t="s">
        <v>7</v>
      </c>
      <c r="F31" s="62" t="s">
        <v>89</v>
      </c>
      <c r="G31" s="18">
        <v>1</v>
      </c>
      <c r="H31" s="62" t="s">
        <v>89</v>
      </c>
      <c r="I31" s="18">
        <v>1</v>
      </c>
      <c r="J31" s="62" t="s">
        <v>89</v>
      </c>
      <c r="K31" s="18">
        <v>1</v>
      </c>
      <c r="L31" s="62" t="s">
        <v>89</v>
      </c>
      <c r="M31" s="18">
        <v>1</v>
      </c>
      <c r="N31" s="62" t="s">
        <v>42</v>
      </c>
      <c r="O31" s="18">
        <v>1</v>
      </c>
      <c r="P31" s="178"/>
    </row>
    <row r="32" spans="1:16" ht="14.25" customHeight="1">
      <c r="A32" s="182"/>
      <c r="B32" s="248"/>
      <c r="C32" s="171"/>
      <c r="D32" s="173"/>
      <c r="E32" s="5" t="s">
        <v>8</v>
      </c>
      <c r="F32" s="63" t="s">
        <v>134</v>
      </c>
      <c r="G32" s="19">
        <v>1</v>
      </c>
      <c r="H32" s="63" t="s">
        <v>134</v>
      </c>
      <c r="I32" s="19">
        <v>1</v>
      </c>
      <c r="J32" s="63" t="s">
        <v>134</v>
      </c>
      <c r="K32" s="19">
        <v>1</v>
      </c>
      <c r="L32" s="63" t="s">
        <v>134</v>
      </c>
      <c r="M32" s="19">
        <v>1</v>
      </c>
      <c r="N32" s="72"/>
      <c r="O32" s="19"/>
      <c r="P32" s="178"/>
    </row>
    <row r="33" spans="1:16" ht="14.25" customHeight="1">
      <c r="A33" s="183"/>
      <c r="B33" s="249"/>
      <c r="C33" s="172"/>
      <c r="D33" s="174"/>
      <c r="E33" s="35"/>
      <c r="F33" s="14" t="s">
        <v>23</v>
      </c>
      <c r="G33" s="1">
        <f>G30+G31+G32</f>
        <v>5</v>
      </c>
      <c r="H33" s="29" t="s">
        <v>23</v>
      </c>
      <c r="I33" s="30">
        <f>I30+I31+I32</f>
        <v>5</v>
      </c>
      <c r="J33" s="14" t="s">
        <v>23</v>
      </c>
      <c r="K33" s="1">
        <f>K30+K31+K32</f>
        <v>5</v>
      </c>
      <c r="L33" s="29" t="s">
        <v>23</v>
      </c>
      <c r="M33" s="30">
        <f>M30+M31+M32</f>
        <v>5</v>
      </c>
      <c r="N33" s="14" t="s">
        <v>23</v>
      </c>
      <c r="O33" s="2">
        <f>O30+O31+O32</f>
        <v>4</v>
      </c>
      <c r="P33" s="179"/>
    </row>
    <row r="34" spans="1:16" ht="14.25" customHeight="1">
      <c r="A34" s="216">
        <v>8</v>
      </c>
      <c r="B34" s="214" t="s">
        <v>38</v>
      </c>
      <c r="C34" s="171" t="s">
        <v>13</v>
      </c>
      <c r="D34" s="221" t="s">
        <v>14</v>
      </c>
      <c r="E34" s="3" t="s">
        <v>6</v>
      </c>
      <c r="F34" s="61" t="s">
        <v>223</v>
      </c>
      <c r="G34" s="17">
        <v>2.5</v>
      </c>
      <c r="H34" s="71" t="s">
        <v>62</v>
      </c>
      <c r="I34" s="17"/>
      <c r="J34" s="61" t="s">
        <v>223</v>
      </c>
      <c r="K34" s="17">
        <v>2.5</v>
      </c>
      <c r="L34" s="71" t="s">
        <v>62</v>
      </c>
      <c r="M34" s="17"/>
      <c r="N34" s="71" t="s">
        <v>183</v>
      </c>
      <c r="O34" s="17"/>
      <c r="P34" s="223">
        <f>G37+I37+K37+M37+O37</f>
        <v>7</v>
      </c>
    </row>
    <row r="35" spans="1:16" ht="14.25" customHeight="1">
      <c r="A35" s="217"/>
      <c r="B35" s="169"/>
      <c r="C35" s="171"/>
      <c r="D35" s="173"/>
      <c r="E35" s="4" t="s">
        <v>7</v>
      </c>
      <c r="F35" s="62" t="s">
        <v>89</v>
      </c>
      <c r="G35" s="18">
        <v>1</v>
      </c>
      <c r="H35" s="62" t="s">
        <v>62</v>
      </c>
      <c r="I35" s="18"/>
      <c r="J35" s="62" t="s">
        <v>89</v>
      </c>
      <c r="K35" s="18">
        <v>1</v>
      </c>
      <c r="L35" s="62" t="s">
        <v>62</v>
      </c>
      <c r="M35" s="18"/>
      <c r="N35" s="62" t="s">
        <v>183</v>
      </c>
      <c r="O35" s="18"/>
      <c r="P35" s="224"/>
    </row>
    <row r="36" spans="1:16" ht="14.25" customHeight="1">
      <c r="A36" s="217"/>
      <c r="B36" s="169"/>
      <c r="C36" s="171"/>
      <c r="D36" s="173"/>
      <c r="E36" s="5" t="s">
        <v>8</v>
      </c>
      <c r="F36" s="72"/>
      <c r="G36" s="19"/>
      <c r="H36" s="72" t="s">
        <v>62</v>
      </c>
      <c r="I36" s="19"/>
      <c r="J36" s="72"/>
      <c r="K36" s="19"/>
      <c r="L36" s="72" t="s">
        <v>62</v>
      </c>
      <c r="M36" s="19"/>
      <c r="N36" s="72" t="s">
        <v>183</v>
      </c>
      <c r="O36" s="19"/>
      <c r="P36" s="224"/>
    </row>
    <row r="37" spans="1:16" ht="14.25" customHeight="1">
      <c r="A37" s="218"/>
      <c r="B37" s="170"/>
      <c r="C37" s="172"/>
      <c r="D37" s="174"/>
      <c r="E37" s="35"/>
      <c r="F37" s="14" t="s">
        <v>23</v>
      </c>
      <c r="G37" s="1">
        <f>G34+G35+G36</f>
        <v>3.5</v>
      </c>
      <c r="H37" s="29" t="s">
        <v>23</v>
      </c>
      <c r="I37" s="30">
        <f>I34+I35+I36</f>
        <v>0</v>
      </c>
      <c r="J37" s="14" t="s">
        <v>23</v>
      </c>
      <c r="K37" s="1">
        <f>K34+K35+K36</f>
        <v>3.5</v>
      </c>
      <c r="L37" s="29" t="s">
        <v>23</v>
      </c>
      <c r="M37" s="30">
        <f>M34+M35+M36</f>
        <v>0</v>
      </c>
      <c r="N37" s="14" t="s">
        <v>23</v>
      </c>
      <c r="O37" s="2">
        <f>O34+O35+O36</f>
        <v>0</v>
      </c>
      <c r="P37" s="224"/>
    </row>
    <row r="38" spans="1:16" ht="14.25" customHeight="1">
      <c r="A38" s="182">
        <v>9</v>
      </c>
      <c r="B38" s="214" t="s">
        <v>39</v>
      </c>
      <c r="C38" s="171" t="s">
        <v>60</v>
      </c>
      <c r="D38" s="221" t="s">
        <v>14</v>
      </c>
      <c r="E38" s="3" t="s">
        <v>6</v>
      </c>
      <c r="F38" s="71" t="s">
        <v>231</v>
      </c>
      <c r="G38" s="17">
        <v>1.5</v>
      </c>
      <c r="H38" s="71" t="s">
        <v>62</v>
      </c>
      <c r="I38" s="17"/>
      <c r="J38" s="71" t="s">
        <v>231</v>
      </c>
      <c r="K38" s="17">
        <v>1.5</v>
      </c>
      <c r="L38" s="71" t="s">
        <v>62</v>
      </c>
      <c r="M38" s="17"/>
      <c r="N38" s="71" t="s">
        <v>91</v>
      </c>
      <c r="O38" s="17">
        <v>1</v>
      </c>
      <c r="P38" s="223">
        <f>O41+M41+K41+I41+G41</f>
        <v>14</v>
      </c>
    </row>
    <row r="39" spans="1:16" ht="14.25" customHeight="1">
      <c r="A39" s="182"/>
      <c r="B39" s="169"/>
      <c r="C39" s="171"/>
      <c r="D39" s="173"/>
      <c r="E39" s="4" t="s">
        <v>7</v>
      </c>
      <c r="F39" s="62" t="s">
        <v>61</v>
      </c>
      <c r="G39" s="18">
        <v>1.5</v>
      </c>
      <c r="H39" s="62" t="s">
        <v>62</v>
      </c>
      <c r="I39" s="18"/>
      <c r="J39" s="62" t="s">
        <v>61</v>
      </c>
      <c r="K39" s="18">
        <v>1.5</v>
      </c>
      <c r="L39" s="62" t="s">
        <v>62</v>
      </c>
      <c r="M39" s="18"/>
      <c r="N39" s="62" t="s">
        <v>61</v>
      </c>
      <c r="O39" s="18">
        <v>1.5</v>
      </c>
      <c r="P39" s="178"/>
    </row>
    <row r="40" spans="1:16" ht="14.25" customHeight="1">
      <c r="A40" s="182"/>
      <c r="B40" s="169"/>
      <c r="C40" s="171"/>
      <c r="D40" s="173"/>
      <c r="E40" s="5" t="s">
        <v>8</v>
      </c>
      <c r="F40" s="72" t="s">
        <v>64</v>
      </c>
      <c r="G40" s="19">
        <v>2</v>
      </c>
      <c r="H40" s="72" t="s">
        <v>62</v>
      </c>
      <c r="I40" s="19"/>
      <c r="J40" s="72" t="s">
        <v>64</v>
      </c>
      <c r="K40" s="19">
        <v>2</v>
      </c>
      <c r="L40" s="72" t="s">
        <v>62</v>
      </c>
      <c r="M40" s="19"/>
      <c r="N40" s="72" t="s">
        <v>37</v>
      </c>
      <c r="O40" s="19">
        <v>1.5</v>
      </c>
      <c r="P40" s="178"/>
    </row>
    <row r="41" spans="1:16" ht="14.25" customHeight="1">
      <c r="A41" s="183"/>
      <c r="B41" s="170"/>
      <c r="C41" s="172"/>
      <c r="D41" s="174"/>
      <c r="E41" s="35"/>
      <c r="F41" s="14" t="s">
        <v>23</v>
      </c>
      <c r="G41" s="1">
        <f>G38+G39+G40</f>
        <v>5</v>
      </c>
      <c r="H41" s="29" t="s">
        <v>23</v>
      </c>
      <c r="I41" s="30">
        <f>I38+I39+I40</f>
        <v>0</v>
      </c>
      <c r="J41" s="14" t="s">
        <v>23</v>
      </c>
      <c r="K41" s="1">
        <f>K38+K39+K40</f>
        <v>5</v>
      </c>
      <c r="L41" s="29" t="s">
        <v>23</v>
      </c>
      <c r="M41" s="30">
        <f>M38+M39+M40</f>
        <v>0</v>
      </c>
      <c r="N41" s="14" t="s">
        <v>23</v>
      </c>
      <c r="O41" s="2">
        <f>O38+O39+O40</f>
        <v>4</v>
      </c>
      <c r="P41" s="179"/>
    </row>
    <row r="42" spans="1:16" ht="14.25" customHeight="1">
      <c r="A42" s="182">
        <v>10</v>
      </c>
      <c r="B42" s="214" t="s">
        <v>190</v>
      </c>
      <c r="C42" s="171" t="s">
        <v>60</v>
      </c>
      <c r="D42" s="221"/>
      <c r="E42" s="54" t="s">
        <v>6</v>
      </c>
      <c r="F42" s="71" t="s">
        <v>58</v>
      </c>
      <c r="G42" s="17">
        <v>2</v>
      </c>
      <c r="H42" s="71" t="s">
        <v>58</v>
      </c>
      <c r="I42" s="17">
        <v>2</v>
      </c>
      <c r="J42" s="71" t="s">
        <v>58</v>
      </c>
      <c r="K42" s="17">
        <v>2</v>
      </c>
      <c r="L42" s="71" t="s">
        <v>58</v>
      </c>
      <c r="M42" s="17">
        <v>2</v>
      </c>
      <c r="N42" s="71" t="s">
        <v>91</v>
      </c>
      <c r="O42" s="17">
        <v>1</v>
      </c>
      <c r="P42" s="223">
        <f>G45+I45+K45+M45+O45</f>
        <v>20</v>
      </c>
    </row>
    <row r="43" spans="1:16" ht="14.25" customHeight="1">
      <c r="A43" s="182"/>
      <c r="B43" s="169"/>
      <c r="C43" s="171"/>
      <c r="D43" s="173"/>
      <c r="E43" s="55" t="s">
        <v>7</v>
      </c>
      <c r="F43" s="62" t="s">
        <v>188</v>
      </c>
      <c r="G43" s="18">
        <v>2</v>
      </c>
      <c r="H43" s="62" t="s">
        <v>188</v>
      </c>
      <c r="I43" s="18">
        <v>2</v>
      </c>
      <c r="J43" s="62" t="s">
        <v>188</v>
      </c>
      <c r="K43" s="18">
        <v>2</v>
      </c>
      <c r="L43" s="62" t="s">
        <v>188</v>
      </c>
      <c r="M43" s="18">
        <v>2</v>
      </c>
      <c r="N43" s="62" t="s">
        <v>188</v>
      </c>
      <c r="O43" s="18">
        <v>2</v>
      </c>
      <c r="P43" s="178"/>
    </row>
    <row r="44" spans="1:16" ht="14.25" customHeight="1">
      <c r="A44" s="182"/>
      <c r="B44" s="169"/>
      <c r="C44" s="171"/>
      <c r="D44" s="173"/>
      <c r="E44" s="56" t="s">
        <v>8</v>
      </c>
      <c r="F44" s="72"/>
      <c r="G44" s="19"/>
      <c r="H44" s="72"/>
      <c r="I44" s="19"/>
      <c r="J44" s="72"/>
      <c r="K44" s="19"/>
      <c r="L44" s="72"/>
      <c r="M44" s="19"/>
      <c r="N44" s="72" t="s">
        <v>25</v>
      </c>
      <c r="O44" s="19">
        <v>1</v>
      </c>
      <c r="P44" s="178"/>
    </row>
    <row r="45" spans="1:16" ht="14.25" customHeight="1">
      <c r="A45" s="183"/>
      <c r="B45" s="170"/>
      <c r="C45" s="172"/>
      <c r="D45" s="174"/>
      <c r="E45" s="57"/>
      <c r="F45" s="14" t="s">
        <v>23</v>
      </c>
      <c r="G45" s="1">
        <f>G42+G43+G44</f>
        <v>4</v>
      </c>
      <c r="H45" s="29" t="s">
        <v>23</v>
      </c>
      <c r="I45" s="30">
        <f>I42+I43+I44</f>
        <v>4</v>
      </c>
      <c r="J45" s="14" t="s">
        <v>23</v>
      </c>
      <c r="K45" s="1">
        <f>K42+K43+K44</f>
        <v>4</v>
      </c>
      <c r="L45" s="29" t="s">
        <v>23</v>
      </c>
      <c r="M45" s="30">
        <f>M42+M43+M44</f>
        <v>4</v>
      </c>
      <c r="N45" s="14" t="s">
        <v>23</v>
      </c>
      <c r="O45" s="2">
        <f>O42+O43+O44</f>
        <v>4</v>
      </c>
      <c r="P45" s="179"/>
    </row>
    <row r="46" spans="1:16" ht="14.25" customHeight="1">
      <c r="A46" s="216">
        <v>11</v>
      </c>
      <c r="B46" s="214" t="s">
        <v>185</v>
      </c>
      <c r="C46" s="171" t="s">
        <v>30</v>
      </c>
      <c r="D46" s="221"/>
      <c r="E46" s="3" t="s">
        <v>6</v>
      </c>
      <c r="F46" s="71"/>
      <c r="G46" s="17"/>
      <c r="H46" s="71"/>
      <c r="I46" s="17"/>
      <c r="J46" s="71"/>
      <c r="K46" s="17"/>
      <c r="L46" s="71"/>
      <c r="M46" s="17"/>
      <c r="N46" s="71"/>
      <c r="O46" s="17"/>
      <c r="P46" s="223">
        <f>G49+I49+K49+M49+O49</f>
        <v>20</v>
      </c>
    </row>
    <row r="47" spans="1:16" ht="14.25" customHeight="1">
      <c r="A47" s="217"/>
      <c r="B47" s="169"/>
      <c r="C47" s="171"/>
      <c r="D47" s="173"/>
      <c r="E47" s="4" t="s">
        <v>7</v>
      </c>
      <c r="F47" s="62" t="s">
        <v>328</v>
      </c>
      <c r="G47" s="18">
        <v>2.125</v>
      </c>
      <c r="H47" s="62" t="s">
        <v>328</v>
      </c>
      <c r="I47" s="18">
        <v>2.125</v>
      </c>
      <c r="J47" s="62" t="s">
        <v>328</v>
      </c>
      <c r="K47" s="18">
        <v>2.125</v>
      </c>
      <c r="L47" s="62" t="s">
        <v>328</v>
      </c>
      <c r="M47" s="18">
        <v>2.125</v>
      </c>
      <c r="N47" s="62" t="s">
        <v>229</v>
      </c>
      <c r="O47" s="18">
        <v>2.5</v>
      </c>
      <c r="P47" s="224"/>
    </row>
    <row r="48" spans="1:16" ht="14.25" customHeight="1">
      <c r="A48" s="217"/>
      <c r="B48" s="169"/>
      <c r="C48" s="171"/>
      <c r="D48" s="173"/>
      <c r="E48" s="5" t="s">
        <v>8</v>
      </c>
      <c r="F48" s="63" t="s">
        <v>237</v>
      </c>
      <c r="G48" s="19">
        <v>2</v>
      </c>
      <c r="H48" s="63" t="s">
        <v>237</v>
      </c>
      <c r="I48" s="19">
        <v>2</v>
      </c>
      <c r="J48" s="63" t="s">
        <v>237</v>
      </c>
      <c r="K48" s="19">
        <v>2</v>
      </c>
      <c r="L48" s="63" t="s">
        <v>237</v>
      </c>
      <c r="M48" s="19">
        <v>2</v>
      </c>
      <c r="N48" s="72" t="s">
        <v>25</v>
      </c>
      <c r="O48" s="19">
        <v>1</v>
      </c>
      <c r="P48" s="224"/>
    </row>
    <row r="49" spans="1:16" ht="14.25" customHeight="1">
      <c r="A49" s="218"/>
      <c r="B49" s="170"/>
      <c r="C49" s="172"/>
      <c r="D49" s="174"/>
      <c r="E49" s="35"/>
      <c r="F49" s="14" t="s">
        <v>23</v>
      </c>
      <c r="G49" s="1">
        <f>G46+G47+G48</f>
        <v>4.125</v>
      </c>
      <c r="H49" s="29" t="s">
        <v>23</v>
      </c>
      <c r="I49" s="30">
        <f>I46+I47+I48</f>
        <v>4.125</v>
      </c>
      <c r="J49" s="14" t="s">
        <v>23</v>
      </c>
      <c r="K49" s="1">
        <f>K46+K47+K48</f>
        <v>4.125</v>
      </c>
      <c r="L49" s="29" t="s">
        <v>23</v>
      </c>
      <c r="M49" s="30">
        <f>M46+M47+M48</f>
        <v>4.125</v>
      </c>
      <c r="N49" s="14" t="s">
        <v>23</v>
      </c>
      <c r="O49" s="2">
        <f>O46+O47+O48</f>
        <v>3.5</v>
      </c>
      <c r="P49" s="224"/>
    </row>
    <row r="50" spans="1:16" ht="14.25" customHeight="1">
      <c r="A50" s="182">
        <v>12</v>
      </c>
      <c r="B50" s="247" t="s">
        <v>186</v>
      </c>
      <c r="C50" s="245" t="s">
        <v>330</v>
      </c>
      <c r="D50" s="221"/>
      <c r="E50" s="3" t="s">
        <v>6</v>
      </c>
      <c r="F50" s="61"/>
      <c r="G50" s="17"/>
      <c r="H50" s="61"/>
      <c r="I50" s="17"/>
      <c r="J50" s="61"/>
      <c r="K50" s="17"/>
      <c r="L50" s="61"/>
      <c r="M50" s="17"/>
      <c r="N50" s="61"/>
      <c r="O50" s="17"/>
      <c r="P50" s="223">
        <f>G53+I53+K53+M53+O53</f>
        <v>17</v>
      </c>
    </row>
    <row r="51" spans="1:16" ht="14.25" customHeight="1">
      <c r="A51" s="182"/>
      <c r="B51" s="248"/>
      <c r="C51" s="171"/>
      <c r="D51" s="173"/>
      <c r="E51" s="4" t="s">
        <v>7</v>
      </c>
      <c r="F51" s="62" t="s">
        <v>61</v>
      </c>
      <c r="G51" s="18">
        <v>1.5</v>
      </c>
      <c r="H51" s="62" t="s">
        <v>61</v>
      </c>
      <c r="I51" s="18">
        <v>1.5</v>
      </c>
      <c r="J51" s="62" t="s">
        <v>61</v>
      </c>
      <c r="K51" s="18">
        <v>1.5</v>
      </c>
      <c r="L51" s="62" t="s">
        <v>61</v>
      </c>
      <c r="M51" s="18">
        <v>1.5</v>
      </c>
      <c r="N51" s="62" t="s">
        <v>61</v>
      </c>
      <c r="O51" s="18">
        <v>1.5</v>
      </c>
      <c r="P51" s="178"/>
    </row>
    <row r="52" spans="1:16" ht="14.25" customHeight="1">
      <c r="A52" s="182"/>
      <c r="B52" s="248"/>
      <c r="C52" s="171"/>
      <c r="D52" s="173"/>
      <c r="E52" s="5" t="s">
        <v>8</v>
      </c>
      <c r="F52" s="72" t="s">
        <v>64</v>
      </c>
      <c r="G52" s="19">
        <v>2</v>
      </c>
      <c r="H52" s="72" t="s">
        <v>64</v>
      </c>
      <c r="I52" s="19">
        <v>2</v>
      </c>
      <c r="J52" s="72" t="s">
        <v>64</v>
      </c>
      <c r="K52" s="19">
        <v>2</v>
      </c>
      <c r="L52" s="72" t="s">
        <v>64</v>
      </c>
      <c r="M52" s="19">
        <v>2</v>
      </c>
      <c r="N52" s="72" t="s">
        <v>37</v>
      </c>
      <c r="O52" s="19">
        <v>1.5</v>
      </c>
      <c r="P52" s="178"/>
    </row>
    <row r="53" spans="1:16" ht="14.25" customHeight="1">
      <c r="A53" s="183"/>
      <c r="B53" s="249"/>
      <c r="C53" s="172"/>
      <c r="D53" s="174"/>
      <c r="E53" s="35"/>
      <c r="F53" s="14" t="s">
        <v>23</v>
      </c>
      <c r="G53" s="1">
        <f>G50+G51+G52</f>
        <v>3.5</v>
      </c>
      <c r="H53" s="29" t="s">
        <v>23</v>
      </c>
      <c r="I53" s="30">
        <f>I50+I51+I52</f>
        <v>3.5</v>
      </c>
      <c r="J53" s="14" t="s">
        <v>23</v>
      </c>
      <c r="K53" s="1">
        <f>K50+K51+K52</f>
        <v>3.5</v>
      </c>
      <c r="L53" s="29" t="s">
        <v>23</v>
      </c>
      <c r="M53" s="30">
        <f>M50+M51+M52</f>
        <v>3.5</v>
      </c>
      <c r="N53" s="14" t="s">
        <v>23</v>
      </c>
      <c r="O53" s="2">
        <f>O50+O51+O52</f>
        <v>3</v>
      </c>
      <c r="P53" s="179"/>
    </row>
    <row r="54" spans="1:16" ht="14.25" customHeight="1">
      <c r="A54" s="182">
        <v>13</v>
      </c>
      <c r="B54" s="214" t="s">
        <v>187</v>
      </c>
      <c r="C54" s="171" t="s">
        <v>13</v>
      </c>
      <c r="D54" s="221"/>
      <c r="E54" s="3" t="s">
        <v>6</v>
      </c>
      <c r="F54" s="71"/>
      <c r="G54" s="17"/>
      <c r="H54" s="71"/>
      <c r="I54" s="17"/>
      <c r="J54" s="71"/>
      <c r="K54" s="17"/>
      <c r="L54" s="71"/>
      <c r="M54" s="17"/>
      <c r="N54" s="71"/>
      <c r="O54" s="17"/>
      <c r="P54" s="177">
        <f>M57+K57+I57+G57+O57</f>
        <v>20</v>
      </c>
    </row>
    <row r="55" spans="1:16" ht="14.25" customHeight="1">
      <c r="A55" s="182"/>
      <c r="B55" s="169"/>
      <c r="C55" s="171"/>
      <c r="D55" s="173"/>
      <c r="E55" s="4" t="s">
        <v>7</v>
      </c>
      <c r="F55" s="62" t="s">
        <v>328</v>
      </c>
      <c r="G55" s="18">
        <v>2.125</v>
      </c>
      <c r="H55" s="62" t="s">
        <v>328</v>
      </c>
      <c r="I55" s="18">
        <v>2.125</v>
      </c>
      <c r="J55" s="62" t="s">
        <v>328</v>
      </c>
      <c r="K55" s="18">
        <v>2.125</v>
      </c>
      <c r="L55" s="62" t="s">
        <v>328</v>
      </c>
      <c r="M55" s="18">
        <v>2.125</v>
      </c>
      <c r="N55" s="62" t="s">
        <v>229</v>
      </c>
      <c r="O55" s="18">
        <v>2.5</v>
      </c>
      <c r="P55" s="178"/>
    </row>
    <row r="56" spans="1:16" ht="14.25" customHeight="1">
      <c r="A56" s="182"/>
      <c r="B56" s="169"/>
      <c r="C56" s="171"/>
      <c r="D56" s="173"/>
      <c r="E56" s="5" t="s">
        <v>8</v>
      </c>
      <c r="F56" s="63" t="s">
        <v>237</v>
      </c>
      <c r="G56" s="19">
        <v>2</v>
      </c>
      <c r="H56" s="63" t="s">
        <v>237</v>
      </c>
      <c r="I56" s="19">
        <v>2</v>
      </c>
      <c r="J56" s="63" t="s">
        <v>237</v>
      </c>
      <c r="K56" s="19">
        <v>2</v>
      </c>
      <c r="L56" s="63" t="s">
        <v>237</v>
      </c>
      <c r="M56" s="19">
        <v>2</v>
      </c>
      <c r="N56" s="72" t="s">
        <v>25</v>
      </c>
      <c r="O56" s="19">
        <v>1</v>
      </c>
      <c r="P56" s="178"/>
    </row>
    <row r="57" spans="1:16" ht="14.25" customHeight="1">
      <c r="A57" s="183"/>
      <c r="B57" s="170"/>
      <c r="C57" s="172"/>
      <c r="D57" s="174"/>
      <c r="E57" s="35"/>
      <c r="F57" s="14" t="s">
        <v>23</v>
      </c>
      <c r="G57" s="1">
        <f>G54+G55+G56</f>
        <v>4.125</v>
      </c>
      <c r="H57" s="29" t="s">
        <v>23</v>
      </c>
      <c r="I57" s="30">
        <f>I54+I55+I56</f>
        <v>4.125</v>
      </c>
      <c r="J57" s="14" t="s">
        <v>23</v>
      </c>
      <c r="K57" s="1">
        <f>K54+K55+K56</f>
        <v>4.125</v>
      </c>
      <c r="L57" s="29" t="s">
        <v>23</v>
      </c>
      <c r="M57" s="30">
        <f>M54+M55+M56</f>
        <v>4.125</v>
      </c>
      <c r="N57" s="14" t="s">
        <v>23</v>
      </c>
      <c r="O57" s="2">
        <f>O54+O55+O56</f>
        <v>3.5</v>
      </c>
      <c r="P57" s="179"/>
    </row>
    <row r="58" spans="1:16" ht="14.25" customHeight="1">
      <c r="A58" s="216">
        <v>14</v>
      </c>
      <c r="B58" s="214" t="s">
        <v>318</v>
      </c>
      <c r="C58" s="171" t="s">
        <v>60</v>
      </c>
      <c r="D58" s="166"/>
      <c r="E58" s="3" t="s">
        <v>6</v>
      </c>
      <c r="F58" s="71" t="s">
        <v>183</v>
      </c>
      <c r="G58" s="17"/>
      <c r="H58" s="71" t="s">
        <v>183</v>
      </c>
      <c r="I58" s="17"/>
      <c r="J58" s="71" t="s">
        <v>183</v>
      </c>
      <c r="K58" s="17"/>
      <c r="L58" s="71" t="s">
        <v>183</v>
      </c>
      <c r="M58" s="17"/>
      <c r="N58" s="71" t="s">
        <v>183</v>
      </c>
      <c r="O58" s="17"/>
      <c r="P58" s="223">
        <f>O61+M61+K61+I61+G61</f>
        <v>13</v>
      </c>
    </row>
    <row r="59" spans="1:16" ht="14.25" customHeight="1">
      <c r="A59" s="217"/>
      <c r="B59" s="169"/>
      <c r="C59" s="171"/>
      <c r="D59" s="164"/>
      <c r="E59" s="4" t="s">
        <v>7</v>
      </c>
      <c r="F59" s="62" t="s">
        <v>375</v>
      </c>
      <c r="G59" s="18">
        <v>1.75</v>
      </c>
      <c r="H59" s="62" t="s">
        <v>375</v>
      </c>
      <c r="I59" s="18">
        <v>1.75</v>
      </c>
      <c r="J59" s="62" t="s">
        <v>375</v>
      </c>
      <c r="K59" s="18">
        <v>1.75</v>
      </c>
      <c r="L59" s="62" t="s">
        <v>375</v>
      </c>
      <c r="M59" s="18">
        <v>1.75</v>
      </c>
      <c r="N59" s="62" t="s">
        <v>183</v>
      </c>
      <c r="O59" s="18"/>
      <c r="P59" s="224"/>
    </row>
    <row r="60" spans="1:16" ht="14.25" customHeight="1">
      <c r="A60" s="217"/>
      <c r="B60" s="169"/>
      <c r="C60" s="171"/>
      <c r="D60" s="164"/>
      <c r="E60" s="5" t="s">
        <v>8</v>
      </c>
      <c r="F60" s="72" t="s">
        <v>90</v>
      </c>
      <c r="G60" s="19">
        <v>1.5</v>
      </c>
      <c r="H60" s="72" t="s">
        <v>90</v>
      </c>
      <c r="I60" s="19">
        <v>1.5</v>
      </c>
      <c r="J60" s="72" t="s">
        <v>90</v>
      </c>
      <c r="K60" s="19">
        <v>1.5</v>
      </c>
      <c r="L60" s="72" t="s">
        <v>90</v>
      </c>
      <c r="M60" s="19">
        <v>1.5</v>
      </c>
      <c r="N60" s="72" t="s">
        <v>183</v>
      </c>
      <c r="O60" s="19"/>
      <c r="P60" s="224"/>
    </row>
    <row r="61" spans="1:16" ht="14.25" customHeight="1">
      <c r="A61" s="218"/>
      <c r="B61" s="170"/>
      <c r="C61" s="172"/>
      <c r="D61" s="165"/>
      <c r="E61" s="35"/>
      <c r="F61" s="14" t="s">
        <v>23</v>
      </c>
      <c r="G61" s="1">
        <f>G58+G59+G60</f>
        <v>3.25</v>
      </c>
      <c r="H61" s="29" t="s">
        <v>23</v>
      </c>
      <c r="I61" s="30">
        <f>I58+I59+I60</f>
        <v>3.25</v>
      </c>
      <c r="J61" s="14" t="s">
        <v>23</v>
      </c>
      <c r="K61" s="1">
        <f>K58+K59+K60</f>
        <v>3.25</v>
      </c>
      <c r="L61" s="29" t="s">
        <v>23</v>
      </c>
      <c r="M61" s="30">
        <f>M58+M59+M60</f>
        <v>3.25</v>
      </c>
      <c r="N61" s="14" t="s">
        <v>23</v>
      </c>
      <c r="O61" s="2">
        <f>O58+O59+O60</f>
        <v>0</v>
      </c>
      <c r="P61" s="224"/>
    </row>
    <row r="62" spans="1:16" ht="14.25" customHeight="1">
      <c r="A62" s="182">
        <v>15</v>
      </c>
      <c r="B62" s="214" t="s">
        <v>173</v>
      </c>
      <c r="C62" s="171" t="s">
        <v>60</v>
      </c>
      <c r="D62" s="166"/>
      <c r="E62" s="3" t="s">
        <v>6</v>
      </c>
      <c r="F62" s="71" t="s">
        <v>183</v>
      </c>
      <c r="G62" s="17"/>
      <c r="H62" s="71" t="s">
        <v>230</v>
      </c>
      <c r="I62" s="17">
        <v>2</v>
      </c>
      <c r="J62" s="71" t="s">
        <v>183</v>
      </c>
      <c r="K62" s="17"/>
      <c r="L62" s="71" t="s">
        <v>230</v>
      </c>
      <c r="M62" s="17">
        <v>2</v>
      </c>
      <c r="N62" s="71" t="s">
        <v>183</v>
      </c>
      <c r="O62" s="17"/>
      <c r="P62" s="223">
        <f>O65+M65+K65+I65+G65</f>
        <v>12</v>
      </c>
    </row>
    <row r="63" spans="1:16" ht="14.25" customHeight="1">
      <c r="A63" s="182"/>
      <c r="B63" s="169"/>
      <c r="C63" s="171"/>
      <c r="D63" s="164"/>
      <c r="E63" s="4" t="s">
        <v>7</v>
      </c>
      <c r="F63" s="62" t="s">
        <v>183</v>
      </c>
      <c r="G63" s="18"/>
      <c r="H63" s="62" t="s">
        <v>229</v>
      </c>
      <c r="I63" s="18">
        <v>2.5</v>
      </c>
      <c r="J63" s="62" t="s">
        <v>183</v>
      </c>
      <c r="K63" s="18"/>
      <c r="L63" s="62" t="s">
        <v>229</v>
      </c>
      <c r="M63" s="18">
        <v>2.5</v>
      </c>
      <c r="N63" s="62" t="s">
        <v>183</v>
      </c>
      <c r="O63" s="18"/>
      <c r="P63" s="178"/>
    </row>
    <row r="64" spans="1:16" ht="14.25" customHeight="1">
      <c r="A64" s="182"/>
      <c r="B64" s="169"/>
      <c r="C64" s="171"/>
      <c r="D64" s="164"/>
      <c r="E64" s="5" t="s">
        <v>8</v>
      </c>
      <c r="F64" s="72" t="s">
        <v>183</v>
      </c>
      <c r="G64" s="19"/>
      <c r="H64" s="72" t="s">
        <v>90</v>
      </c>
      <c r="I64" s="19">
        <v>1.5</v>
      </c>
      <c r="J64" s="72" t="s">
        <v>183</v>
      </c>
      <c r="K64" s="19"/>
      <c r="L64" s="72" t="s">
        <v>90</v>
      </c>
      <c r="M64" s="19">
        <v>1.5</v>
      </c>
      <c r="N64" s="72" t="s">
        <v>183</v>
      </c>
      <c r="O64" s="19"/>
      <c r="P64" s="178"/>
    </row>
    <row r="65" spans="1:16" ht="14.25" customHeight="1">
      <c r="A65" s="183"/>
      <c r="B65" s="170"/>
      <c r="C65" s="172"/>
      <c r="D65" s="165"/>
      <c r="E65" s="35"/>
      <c r="F65" s="14" t="s">
        <v>23</v>
      </c>
      <c r="G65" s="1">
        <f>G62+G63+G64</f>
        <v>0</v>
      </c>
      <c r="H65" s="29" t="s">
        <v>23</v>
      </c>
      <c r="I65" s="30">
        <f>I62+I63+I64</f>
        <v>6</v>
      </c>
      <c r="J65" s="14" t="s">
        <v>23</v>
      </c>
      <c r="K65" s="1">
        <f>K62+K63+K64</f>
        <v>0</v>
      </c>
      <c r="L65" s="29" t="s">
        <v>23</v>
      </c>
      <c r="M65" s="30">
        <f>M62+M63+M64</f>
        <v>6</v>
      </c>
      <c r="N65" s="14" t="s">
        <v>23</v>
      </c>
      <c r="O65" s="2">
        <f>O62+O63+O64</f>
        <v>0</v>
      </c>
      <c r="P65" s="179"/>
    </row>
    <row r="66" spans="1:16" ht="14.25" customHeight="1">
      <c r="A66" s="182">
        <v>16</v>
      </c>
      <c r="B66" s="214" t="s">
        <v>247</v>
      </c>
      <c r="C66" s="171" t="s">
        <v>13</v>
      </c>
      <c r="D66" s="166"/>
      <c r="E66" s="3" t="s">
        <v>6</v>
      </c>
      <c r="F66" s="71" t="s">
        <v>183</v>
      </c>
      <c r="G66" s="17"/>
      <c r="H66" s="71" t="s">
        <v>230</v>
      </c>
      <c r="I66" s="17">
        <v>2</v>
      </c>
      <c r="J66" s="71" t="s">
        <v>183</v>
      </c>
      <c r="K66" s="17"/>
      <c r="L66" s="71" t="s">
        <v>230</v>
      </c>
      <c r="M66" s="17">
        <v>2</v>
      </c>
      <c r="N66" s="71" t="s">
        <v>183</v>
      </c>
      <c r="O66" s="17"/>
      <c r="P66" s="223">
        <f>G69+I69+K69+M69+O69</f>
        <v>12</v>
      </c>
    </row>
    <row r="67" spans="1:16" ht="14.25" customHeight="1">
      <c r="A67" s="182"/>
      <c r="B67" s="169"/>
      <c r="C67" s="171"/>
      <c r="D67" s="164"/>
      <c r="E67" s="4" t="s">
        <v>7</v>
      </c>
      <c r="F67" s="62" t="s">
        <v>183</v>
      </c>
      <c r="G67" s="18"/>
      <c r="H67" s="62" t="s">
        <v>229</v>
      </c>
      <c r="I67" s="18">
        <v>2.5</v>
      </c>
      <c r="J67" s="62" t="s">
        <v>183</v>
      </c>
      <c r="K67" s="18"/>
      <c r="L67" s="62" t="s">
        <v>229</v>
      </c>
      <c r="M67" s="18">
        <v>2.5</v>
      </c>
      <c r="N67" s="62" t="s">
        <v>183</v>
      </c>
      <c r="O67" s="18"/>
      <c r="P67" s="178"/>
    </row>
    <row r="68" spans="1:16" ht="14.25" customHeight="1">
      <c r="A68" s="182"/>
      <c r="B68" s="169"/>
      <c r="C68" s="171"/>
      <c r="D68" s="164"/>
      <c r="E68" s="5" t="s">
        <v>8</v>
      </c>
      <c r="F68" s="72" t="s">
        <v>183</v>
      </c>
      <c r="G68" s="19"/>
      <c r="H68" s="72" t="s">
        <v>90</v>
      </c>
      <c r="I68" s="19">
        <v>1.5</v>
      </c>
      <c r="J68" s="72" t="s">
        <v>183</v>
      </c>
      <c r="K68" s="19"/>
      <c r="L68" s="72" t="s">
        <v>90</v>
      </c>
      <c r="M68" s="19">
        <v>1.5</v>
      </c>
      <c r="N68" s="72" t="s">
        <v>183</v>
      </c>
      <c r="O68" s="19"/>
      <c r="P68" s="178"/>
    </row>
    <row r="69" spans="1:16" ht="14.25" customHeight="1">
      <c r="A69" s="183"/>
      <c r="B69" s="170"/>
      <c r="C69" s="172"/>
      <c r="D69" s="165"/>
      <c r="E69" s="35"/>
      <c r="F69" s="14" t="s">
        <v>23</v>
      </c>
      <c r="G69" s="1">
        <f>G66+G67+G68</f>
        <v>0</v>
      </c>
      <c r="H69" s="29" t="s">
        <v>23</v>
      </c>
      <c r="I69" s="30">
        <f>I66+I67+I68</f>
        <v>6</v>
      </c>
      <c r="J69" s="14" t="s">
        <v>23</v>
      </c>
      <c r="K69" s="1">
        <f>K66+K67+K68</f>
        <v>0</v>
      </c>
      <c r="L69" s="29" t="s">
        <v>23</v>
      </c>
      <c r="M69" s="30">
        <f>M66+M67+M68</f>
        <v>6</v>
      </c>
      <c r="N69" s="14" t="s">
        <v>23</v>
      </c>
      <c r="O69" s="2">
        <f>O66+O67+O68</f>
        <v>0</v>
      </c>
      <c r="P69" s="179"/>
    </row>
    <row r="70" spans="1:16" ht="14.25" customHeight="1">
      <c r="A70" s="216">
        <v>17</v>
      </c>
      <c r="B70" s="214" t="s">
        <v>313</v>
      </c>
      <c r="C70" s="171" t="s">
        <v>60</v>
      </c>
      <c r="D70" s="221" t="s">
        <v>14</v>
      </c>
      <c r="E70" s="3" t="s">
        <v>6</v>
      </c>
      <c r="F70" s="71" t="s">
        <v>231</v>
      </c>
      <c r="G70" s="17">
        <v>1.5</v>
      </c>
      <c r="H70" s="61" t="s">
        <v>1</v>
      </c>
      <c r="I70" s="17"/>
      <c r="J70" s="71" t="s">
        <v>231</v>
      </c>
      <c r="K70" s="17">
        <v>1.5</v>
      </c>
      <c r="L70" s="61" t="s">
        <v>1</v>
      </c>
      <c r="M70" s="17"/>
      <c r="N70" s="71" t="s">
        <v>231</v>
      </c>
      <c r="O70" s="17">
        <v>1.5</v>
      </c>
      <c r="P70" s="223">
        <f>O73+M73+K73+I73+G73</f>
        <v>12</v>
      </c>
    </row>
    <row r="71" spans="1:16" ht="14.25" customHeight="1">
      <c r="A71" s="217"/>
      <c r="B71" s="169"/>
      <c r="C71" s="171"/>
      <c r="D71" s="173"/>
      <c r="E71" s="4" t="s">
        <v>7</v>
      </c>
      <c r="F71" s="62" t="s">
        <v>244</v>
      </c>
      <c r="G71" s="18">
        <v>1.5</v>
      </c>
      <c r="H71" s="62" t="s">
        <v>1</v>
      </c>
      <c r="I71" s="18"/>
      <c r="J71" s="62" t="s">
        <v>244</v>
      </c>
      <c r="K71" s="18">
        <v>1.5</v>
      </c>
      <c r="L71" s="62" t="s">
        <v>1</v>
      </c>
      <c r="M71" s="18"/>
      <c r="N71" s="62" t="s">
        <v>244</v>
      </c>
      <c r="O71" s="18">
        <v>1.5</v>
      </c>
      <c r="P71" s="224"/>
    </row>
    <row r="72" spans="1:16" ht="14.25" customHeight="1">
      <c r="A72" s="217"/>
      <c r="B72" s="169"/>
      <c r="C72" s="171"/>
      <c r="D72" s="173"/>
      <c r="E72" s="5" t="s">
        <v>8</v>
      </c>
      <c r="F72" s="72" t="s">
        <v>245</v>
      </c>
      <c r="G72" s="19">
        <v>1</v>
      </c>
      <c r="H72" s="63" t="s">
        <v>1</v>
      </c>
      <c r="I72" s="19"/>
      <c r="J72" s="72" t="s">
        <v>245</v>
      </c>
      <c r="K72" s="19">
        <v>1</v>
      </c>
      <c r="L72" s="63" t="s">
        <v>1</v>
      </c>
      <c r="M72" s="19"/>
      <c r="N72" s="72" t="s">
        <v>245</v>
      </c>
      <c r="O72" s="19">
        <v>1</v>
      </c>
      <c r="P72" s="224"/>
    </row>
    <row r="73" spans="1:16" ht="14.25" customHeight="1">
      <c r="A73" s="218"/>
      <c r="B73" s="170"/>
      <c r="C73" s="172"/>
      <c r="D73" s="174"/>
      <c r="E73" s="35"/>
      <c r="F73" s="14" t="s">
        <v>23</v>
      </c>
      <c r="G73" s="1">
        <f>G70+G71+G72</f>
        <v>4</v>
      </c>
      <c r="H73" s="29" t="s">
        <v>23</v>
      </c>
      <c r="I73" s="30">
        <f>I70+I71+I72</f>
        <v>0</v>
      </c>
      <c r="J73" s="14" t="s">
        <v>23</v>
      </c>
      <c r="K73" s="1">
        <f>K70+K71+K72</f>
        <v>4</v>
      </c>
      <c r="L73" s="29" t="s">
        <v>23</v>
      </c>
      <c r="M73" s="30">
        <f>M70+M71+M72</f>
        <v>0</v>
      </c>
      <c r="N73" s="14" t="s">
        <v>23</v>
      </c>
      <c r="O73" s="2">
        <f>O70+O71+O72</f>
        <v>4</v>
      </c>
      <c r="P73" s="224"/>
    </row>
    <row r="74" spans="1:16" ht="14.25" customHeight="1">
      <c r="A74" s="182">
        <v>18</v>
      </c>
      <c r="B74" s="214" t="s">
        <v>339</v>
      </c>
      <c r="C74" s="171" t="s">
        <v>60</v>
      </c>
      <c r="D74" s="221"/>
      <c r="E74" s="3" t="s">
        <v>6</v>
      </c>
      <c r="F74" s="71" t="s">
        <v>230</v>
      </c>
      <c r="G74" s="17">
        <v>2</v>
      </c>
      <c r="H74" s="71" t="s">
        <v>183</v>
      </c>
      <c r="I74" s="17"/>
      <c r="J74" s="71" t="s">
        <v>230</v>
      </c>
      <c r="K74" s="17">
        <v>2</v>
      </c>
      <c r="L74" s="71" t="s">
        <v>183</v>
      </c>
      <c r="M74" s="17"/>
      <c r="N74" s="71" t="s">
        <v>183</v>
      </c>
      <c r="O74" s="17"/>
      <c r="P74" s="223">
        <f>G77+I77+K77+M77+O77</f>
        <v>12</v>
      </c>
    </row>
    <row r="75" spans="1:16" ht="14.25" customHeight="1">
      <c r="A75" s="182"/>
      <c r="B75" s="169"/>
      <c r="C75" s="171"/>
      <c r="D75" s="173"/>
      <c r="E75" s="4" t="s">
        <v>7</v>
      </c>
      <c r="F75" s="62" t="s">
        <v>229</v>
      </c>
      <c r="G75" s="18">
        <v>2.5</v>
      </c>
      <c r="H75" s="62" t="s">
        <v>183</v>
      </c>
      <c r="I75" s="18"/>
      <c r="J75" s="62" t="s">
        <v>229</v>
      </c>
      <c r="K75" s="18">
        <v>2.5</v>
      </c>
      <c r="L75" s="62" t="s">
        <v>183</v>
      </c>
      <c r="M75" s="18"/>
      <c r="N75" s="62" t="s">
        <v>183</v>
      </c>
      <c r="O75" s="18"/>
      <c r="P75" s="178"/>
    </row>
    <row r="76" spans="1:16" ht="14.25" customHeight="1">
      <c r="A76" s="182"/>
      <c r="B76" s="169"/>
      <c r="C76" s="171"/>
      <c r="D76" s="173"/>
      <c r="E76" s="5" t="s">
        <v>8</v>
      </c>
      <c r="F76" s="72" t="s">
        <v>90</v>
      </c>
      <c r="G76" s="19">
        <v>1.5</v>
      </c>
      <c r="H76" s="72" t="s">
        <v>183</v>
      </c>
      <c r="I76" s="19"/>
      <c r="J76" s="72" t="s">
        <v>90</v>
      </c>
      <c r="K76" s="19">
        <v>1.5</v>
      </c>
      <c r="L76" s="72" t="s">
        <v>183</v>
      </c>
      <c r="M76" s="19"/>
      <c r="N76" s="72" t="s">
        <v>183</v>
      </c>
      <c r="O76" s="19"/>
      <c r="P76" s="178"/>
    </row>
    <row r="77" spans="1:16" ht="14.25" customHeight="1">
      <c r="A77" s="183"/>
      <c r="B77" s="170"/>
      <c r="C77" s="172"/>
      <c r="D77" s="174"/>
      <c r="E77" s="35"/>
      <c r="F77" s="14" t="s">
        <v>23</v>
      </c>
      <c r="G77" s="1">
        <f>G74+G75+G76</f>
        <v>6</v>
      </c>
      <c r="H77" s="29" t="s">
        <v>23</v>
      </c>
      <c r="I77" s="30">
        <f>I74+I75+I76</f>
        <v>0</v>
      </c>
      <c r="J77" s="14" t="s">
        <v>23</v>
      </c>
      <c r="K77" s="1">
        <f>K74+K75+K76</f>
        <v>6</v>
      </c>
      <c r="L77" s="29" t="s">
        <v>23</v>
      </c>
      <c r="M77" s="30">
        <f>M74+M75+M76</f>
        <v>0</v>
      </c>
      <c r="N77" s="14" t="s">
        <v>23</v>
      </c>
      <c r="O77" s="2">
        <f>O74+O75+O76</f>
        <v>0</v>
      </c>
      <c r="P77" s="179"/>
    </row>
    <row r="78" spans="1:16" ht="14.25" customHeight="1">
      <c r="A78" s="182">
        <v>19</v>
      </c>
      <c r="B78" s="214"/>
      <c r="C78" s="171"/>
      <c r="D78" s="221"/>
      <c r="E78" s="3" t="s">
        <v>6</v>
      </c>
      <c r="F78" s="71"/>
      <c r="G78" s="17"/>
      <c r="H78" s="71"/>
      <c r="I78" s="17"/>
      <c r="J78" s="71"/>
      <c r="K78" s="17"/>
      <c r="L78" s="71"/>
      <c r="M78" s="17"/>
      <c r="N78" s="71"/>
      <c r="O78" s="17"/>
      <c r="P78" s="223">
        <f>G81+I81+K81+M81+O81</f>
        <v>0</v>
      </c>
    </row>
    <row r="79" spans="1:16" ht="14.25" customHeight="1">
      <c r="A79" s="182"/>
      <c r="B79" s="169"/>
      <c r="C79" s="171"/>
      <c r="D79" s="173"/>
      <c r="E79" s="4" t="s">
        <v>7</v>
      </c>
      <c r="F79" s="62"/>
      <c r="G79" s="18"/>
      <c r="H79" s="62"/>
      <c r="I79" s="18"/>
      <c r="J79" s="62"/>
      <c r="K79" s="18"/>
      <c r="L79" s="62"/>
      <c r="M79" s="18"/>
      <c r="N79" s="62"/>
      <c r="O79" s="18"/>
      <c r="P79" s="178"/>
    </row>
    <row r="80" spans="1:16" ht="14.25" customHeight="1">
      <c r="A80" s="182"/>
      <c r="B80" s="169"/>
      <c r="C80" s="171"/>
      <c r="D80" s="173"/>
      <c r="E80" s="5" t="s">
        <v>8</v>
      </c>
      <c r="F80" s="72"/>
      <c r="G80" s="19"/>
      <c r="H80" s="72"/>
      <c r="I80" s="19"/>
      <c r="J80" s="72"/>
      <c r="K80" s="19"/>
      <c r="L80" s="72"/>
      <c r="M80" s="19"/>
      <c r="N80" s="72"/>
      <c r="O80" s="19"/>
      <c r="P80" s="178"/>
    </row>
    <row r="81" spans="1:16" ht="14.25" customHeight="1">
      <c r="A81" s="183"/>
      <c r="B81" s="170"/>
      <c r="C81" s="172"/>
      <c r="D81" s="174"/>
      <c r="E81" s="35"/>
      <c r="F81" s="14" t="s">
        <v>23</v>
      </c>
      <c r="G81" s="1">
        <f>G78+G79+G80</f>
        <v>0</v>
      </c>
      <c r="H81" s="29" t="s">
        <v>23</v>
      </c>
      <c r="I81" s="30">
        <f>I78+I79+I80</f>
        <v>0</v>
      </c>
      <c r="J81" s="14" t="s">
        <v>23</v>
      </c>
      <c r="K81" s="1">
        <f>K78+K79+K80</f>
        <v>0</v>
      </c>
      <c r="L81" s="29" t="s">
        <v>23</v>
      </c>
      <c r="M81" s="30">
        <f>M78+M79+M80</f>
        <v>0</v>
      </c>
      <c r="N81" s="14" t="s">
        <v>23</v>
      </c>
      <c r="O81" s="2">
        <f>O78+O79+O80</f>
        <v>0</v>
      </c>
      <c r="P81" s="179"/>
    </row>
    <row r="82" spans="1:16" ht="14.25" customHeight="1">
      <c r="A82" s="216">
        <v>20</v>
      </c>
      <c r="B82" s="214"/>
      <c r="C82" s="171"/>
      <c r="D82" s="140"/>
      <c r="E82" s="3" t="s">
        <v>6</v>
      </c>
      <c r="F82" s="71"/>
      <c r="G82" s="17"/>
      <c r="H82" s="71"/>
      <c r="I82" s="17"/>
      <c r="J82" s="71"/>
      <c r="K82" s="17"/>
      <c r="L82" s="71"/>
      <c r="M82" s="17"/>
      <c r="N82" s="71"/>
      <c r="O82" s="17"/>
      <c r="P82" s="223">
        <f>G85+I85+K85+M85+O85</f>
        <v>0</v>
      </c>
    </row>
    <row r="83" spans="1:16" ht="14.25" customHeight="1">
      <c r="A83" s="217"/>
      <c r="B83" s="169"/>
      <c r="C83" s="171"/>
      <c r="D83" s="138"/>
      <c r="E83" s="4" t="s">
        <v>7</v>
      </c>
      <c r="F83" s="62"/>
      <c r="G83" s="18"/>
      <c r="H83" s="62"/>
      <c r="I83" s="18"/>
      <c r="J83" s="62"/>
      <c r="K83" s="18"/>
      <c r="L83" s="62"/>
      <c r="M83" s="18"/>
      <c r="N83" s="62"/>
      <c r="O83" s="18"/>
      <c r="P83" s="224"/>
    </row>
    <row r="84" spans="1:16" ht="14.25" customHeight="1">
      <c r="A84" s="217"/>
      <c r="B84" s="169"/>
      <c r="C84" s="171"/>
      <c r="D84" s="138"/>
      <c r="E84" s="5" t="s">
        <v>8</v>
      </c>
      <c r="F84" s="72"/>
      <c r="G84" s="19"/>
      <c r="H84" s="72"/>
      <c r="I84" s="19"/>
      <c r="J84" s="72"/>
      <c r="K84" s="19"/>
      <c r="L84" s="72"/>
      <c r="M84" s="19"/>
      <c r="N84" s="72"/>
      <c r="O84" s="19"/>
      <c r="P84" s="224"/>
    </row>
    <row r="85" spans="1:16" ht="14.25" customHeight="1">
      <c r="A85" s="218"/>
      <c r="B85" s="170"/>
      <c r="C85" s="172"/>
      <c r="D85" s="139"/>
      <c r="E85" s="35"/>
      <c r="F85" s="14" t="s">
        <v>23</v>
      </c>
      <c r="G85" s="1">
        <f>G82+G83+G84</f>
        <v>0</v>
      </c>
      <c r="H85" s="29" t="s">
        <v>23</v>
      </c>
      <c r="I85" s="30">
        <f>I82+I83+I84</f>
        <v>0</v>
      </c>
      <c r="J85" s="14" t="s">
        <v>23</v>
      </c>
      <c r="K85" s="1">
        <f>K82+K83+K84</f>
        <v>0</v>
      </c>
      <c r="L85" s="29" t="s">
        <v>23</v>
      </c>
      <c r="M85" s="30">
        <f>M82+M83+M84</f>
        <v>0</v>
      </c>
      <c r="N85" s="14" t="s">
        <v>23</v>
      </c>
      <c r="O85" s="2">
        <f>O82+O83+O84</f>
        <v>0</v>
      </c>
      <c r="P85" s="224"/>
    </row>
    <row r="86" spans="1:16" ht="14.25" customHeight="1">
      <c r="A86" s="182">
        <v>21</v>
      </c>
      <c r="B86" s="214"/>
      <c r="C86" s="141"/>
      <c r="D86" s="140"/>
      <c r="E86" s="3" t="s">
        <v>6</v>
      </c>
      <c r="F86" s="71"/>
      <c r="G86" s="17"/>
      <c r="H86" s="71"/>
      <c r="I86" s="17"/>
      <c r="J86" s="71"/>
      <c r="K86" s="17"/>
      <c r="L86" s="71"/>
      <c r="M86" s="17"/>
      <c r="N86" s="71"/>
      <c r="O86" s="17"/>
      <c r="P86" s="223">
        <f>G89+I89+K89+M89+O89</f>
        <v>0</v>
      </c>
    </row>
    <row r="87" spans="1:16" ht="14.25" customHeight="1">
      <c r="A87" s="182"/>
      <c r="B87" s="169"/>
      <c r="C87" s="141"/>
      <c r="D87" s="138"/>
      <c r="E87" s="4" t="s">
        <v>7</v>
      </c>
      <c r="F87" s="62"/>
      <c r="G87" s="18"/>
      <c r="H87" s="62"/>
      <c r="I87" s="18"/>
      <c r="J87" s="62"/>
      <c r="K87" s="18"/>
      <c r="L87" s="62"/>
      <c r="M87" s="18"/>
      <c r="N87" s="62"/>
      <c r="O87" s="18"/>
      <c r="P87" s="178"/>
    </row>
    <row r="88" spans="1:16" ht="14.25" customHeight="1">
      <c r="A88" s="182"/>
      <c r="B88" s="169"/>
      <c r="C88" s="141"/>
      <c r="D88" s="138"/>
      <c r="E88" s="5" t="s">
        <v>8</v>
      </c>
      <c r="F88" s="72"/>
      <c r="G88" s="19"/>
      <c r="H88" s="72"/>
      <c r="I88" s="19"/>
      <c r="J88" s="72"/>
      <c r="K88" s="19"/>
      <c r="L88" s="72"/>
      <c r="M88" s="19"/>
      <c r="N88" s="72"/>
      <c r="O88" s="19"/>
      <c r="P88" s="178"/>
    </row>
    <row r="89" spans="1:16" ht="14.25" customHeight="1">
      <c r="A89" s="183"/>
      <c r="B89" s="170"/>
      <c r="C89" s="142"/>
      <c r="D89" s="139"/>
      <c r="E89" s="35"/>
      <c r="F89" s="14" t="s">
        <v>23</v>
      </c>
      <c r="G89" s="1">
        <f>G86+G87+G88</f>
        <v>0</v>
      </c>
      <c r="H89" s="29" t="s">
        <v>23</v>
      </c>
      <c r="I89" s="30">
        <f>I86+I87+I88</f>
        <v>0</v>
      </c>
      <c r="J89" s="14" t="s">
        <v>23</v>
      </c>
      <c r="K89" s="1">
        <f>K86+K87+K88</f>
        <v>0</v>
      </c>
      <c r="L89" s="29" t="s">
        <v>23</v>
      </c>
      <c r="M89" s="30">
        <f>M86+M87+M88</f>
        <v>0</v>
      </c>
      <c r="N89" s="14" t="s">
        <v>23</v>
      </c>
      <c r="O89" s="2">
        <f>O86+O87+O88</f>
        <v>0</v>
      </c>
      <c r="P89" s="179"/>
    </row>
    <row r="90" spans="1:16" ht="14.25" customHeight="1">
      <c r="A90" s="182">
        <v>22</v>
      </c>
      <c r="B90" s="214"/>
      <c r="C90" s="171"/>
      <c r="D90" s="221"/>
      <c r="E90" s="3" t="s">
        <v>6</v>
      </c>
      <c r="F90" s="71"/>
      <c r="G90" s="17"/>
      <c r="H90" s="71"/>
      <c r="I90" s="17"/>
      <c r="J90" s="71"/>
      <c r="K90" s="17"/>
      <c r="L90" s="71"/>
      <c r="M90" s="17"/>
      <c r="N90" s="71"/>
      <c r="O90" s="17"/>
      <c r="P90" s="177"/>
    </row>
    <row r="91" spans="1:16" ht="14.25" customHeight="1">
      <c r="A91" s="182"/>
      <c r="B91" s="169"/>
      <c r="C91" s="171"/>
      <c r="D91" s="173"/>
      <c r="E91" s="4" t="s">
        <v>7</v>
      </c>
      <c r="F91" s="62"/>
      <c r="G91" s="18"/>
      <c r="H91" s="62"/>
      <c r="I91" s="18"/>
      <c r="J91" s="62"/>
      <c r="K91" s="18"/>
      <c r="L91" s="62"/>
      <c r="M91" s="18"/>
      <c r="N91" s="62"/>
      <c r="O91" s="18"/>
      <c r="P91" s="178"/>
    </row>
    <row r="92" spans="1:16" ht="14.25" customHeight="1">
      <c r="A92" s="182"/>
      <c r="B92" s="169"/>
      <c r="C92" s="171"/>
      <c r="D92" s="173"/>
      <c r="E92" s="5" t="s">
        <v>8</v>
      </c>
      <c r="F92" s="72"/>
      <c r="G92" s="19"/>
      <c r="H92" s="72"/>
      <c r="I92" s="19"/>
      <c r="J92" s="72"/>
      <c r="K92" s="19"/>
      <c r="L92" s="72"/>
      <c r="M92" s="19"/>
      <c r="N92" s="72"/>
      <c r="O92" s="19"/>
      <c r="P92" s="178"/>
    </row>
    <row r="93" spans="1:16" ht="14.25" customHeight="1">
      <c r="A93" s="183"/>
      <c r="B93" s="170"/>
      <c r="C93" s="172"/>
      <c r="D93" s="174"/>
      <c r="E93" s="35"/>
      <c r="F93" s="14" t="s">
        <v>23</v>
      </c>
      <c r="G93" s="1">
        <f>G90+G91+G92</f>
        <v>0</v>
      </c>
      <c r="H93" s="29" t="s">
        <v>23</v>
      </c>
      <c r="I93" s="30">
        <f>I90+I91+I92</f>
        <v>0</v>
      </c>
      <c r="J93" s="14" t="s">
        <v>23</v>
      </c>
      <c r="K93" s="1">
        <f>K90+K91+K92</f>
        <v>0</v>
      </c>
      <c r="L93" s="29" t="s">
        <v>23</v>
      </c>
      <c r="M93" s="30">
        <f>M90+M91+M92</f>
        <v>0</v>
      </c>
      <c r="N93" s="14" t="s">
        <v>23</v>
      </c>
      <c r="O93" s="2">
        <f>O90+O91+O92</f>
        <v>0</v>
      </c>
      <c r="P93" s="179"/>
    </row>
    <row r="94" spans="1:16" ht="14.25" customHeight="1">
      <c r="A94" s="216">
        <v>23</v>
      </c>
      <c r="B94" s="214"/>
      <c r="C94" s="171"/>
      <c r="D94" s="221"/>
      <c r="E94" s="3" t="s">
        <v>6</v>
      </c>
      <c r="F94" s="71"/>
      <c r="G94" s="17"/>
      <c r="H94" s="71"/>
      <c r="I94" s="17"/>
      <c r="J94" s="71"/>
      <c r="K94" s="17"/>
      <c r="L94" s="71"/>
      <c r="M94" s="17"/>
      <c r="N94" s="71"/>
      <c r="O94" s="17"/>
      <c r="P94" s="223"/>
    </row>
    <row r="95" spans="1:16" ht="14.25" customHeight="1">
      <c r="A95" s="217"/>
      <c r="B95" s="169"/>
      <c r="C95" s="171"/>
      <c r="D95" s="173"/>
      <c r="E95" s="4" t="s">
        <v>7</v>
      </c>
      <c r="F95" s="62"/>
      <c r="G95" s="18"/>
      <c r="H95" s="62"/>
      <c r="I95" s="18"/>
      <c r="J95" s="62"/>
      <c r="K95" s="18"/>
      <c r="L95" s="62"/>
      <c r="M95" s="18"/>
      <c r="N95" s="62"/>
      <c r="O95" s="18"/>
      <c r="P95" s="224"/>
    </row>
    <row r="96" spans="1:16" ht="14.25" customHeight="1">
      <c r="A96" s="217"/>
      <c r="B96" s="169"/>
      <c r="C96" s="171"/>
      <c r="D96" s="173"/>
      <c r="E96" s="5" t="s">
        <v>8</v>
      </c>
      <c r="F96" s="72"/>
      <c r="G96" s="19"/>
      <c r="H96" s="72"/>
      <c r="I96" s="19"/>
      <c r="J96" s="72"/>
      <c r="K96" s="19"/>
      <c r="L96" s="72"/>
      <c r="M96" s="19"/>
      <c r="N96" s="72"/>
      <c r="O96" s="19"/>
      <c r="P96" s="224"/>
    </row>
    <row r="97" spans="1:16" ht="14.25" customHeight="1">
      <c r="A97" s="218"/>
      <c r="B97" s="170"/>
      <c r="C97" s="172"/>
      <c r="D97" s="174"/>
      <c r="E97" s="35"/>
      <c r="F97" s="14" t="s">
        <v>23</v>
      </c>
      <c r="G97" s="1">
        <f>G94+G95+G96</f>
        <v>0</v>
      </c>
      <c r="H97" s="29" t="s">
        <v>23</v>
      </c>
      <c r="I97" s="30">
        <f>I94+I95+I96</f>
        <v>0</v>
      </c>
      <c r="J97" s="14" t="s">
        <v>23</v>
      </c>
      <c r="K97" s="1">
        <f>K94+K95+K96</f>
        <v>0</v>
      </c>
      <c r="L97" s="29" t="s">
        <v>23</v>
      </c>
      <c r="M97" s="30">
        <f>M94+M95+M96</f>
        <v>0</v>
      </c>
      <c r="N97" s="14" t="s">
        <v>23</v>
      </c>
      <c r="O97" s="2">
        <f>O94+O95+O96</f>
        <v>0</v>
      </c>
      <c r="P97" s="224"/>
    </row>
    <row r="98" spans="1:16" ht="14.25" customHeight="1">
      <c r="A98" s="182">
        <v>24</v>
      </c>
      <c r="B98" s="214"/>
      <c r="C98" s="171"/>
      <c r="D98" s="173"/>
      <c r="E98" s="3" t="s">
        <v>6</v>
      </c>
      <c r="F98" s="71"/>
      <c r="G98" s="17"/>
      <c r="H98" s="71"/>
      <c r="I98" s="17"/>
      <c r="J98" s="71"/>
      <c r="K98" s="17"/>
      <c r="L98" s="71"/>
      <c r="M98" s="17"/>
      <c r="N98" s="71"/>
      <c r="O98" s="17"/>
      <c r="P98" s="223"/>
    </row>
    <row r="99" spans="1:16" ht="14.25" customHeight="1">
      <c r="A99" s="182"/>
      <c r="B99" s="169"/>
      <c r="C99" s="171"/>
      <c r="D99" s="173"/>
      <c r="E99" s="4" t="s">
        <v>7</v>
      </c>
      <c r="F99" s="62"/>
      <c r="G99" s="18"/>
      <c r="H99" s="62"/>
      <c r="I99" s="18"/>
      <c r="J99" s="62"/>
      <c r="K99" s="18"/>
      <c r="L99" s="62"/>
      <c r="M99" s="18"/>
      <c r="N99" s="62"/>
      <c r="O99" s="18"/>
      <c r="P99" s="178"/>
    </row>
    <row r="100" spans="1:16" ht="14.25" customHeight="1">
      <c r="A100" s="182"/>
      <c r="B100" s="169"/>
      <c r="C100" s="171"/>
      <c r="D100" s="173"/>
      <c r="E100" s="5" t="s">
        <v>8</v>
      </c>
      <c r="F100" s="72"/>
      <c r="G100" s="19"/>
      <c r="H100" s="72"/>
      <c r="I100" s="19"/>
      <c r="J100" s="72"/>
      <c r="K100" s="19"/>
      <c r="L100" s="72"/>
      <c r="M100" s="19"/>
      <c r="N100" s="72"/>
      <c r="O100" s="19"/>
      <c r="P100" s="178"/>
    </row>
    <row r="101" spans="1:16" ht="14.25" customHeight="1" thickBot="1">
      <c r="A101" s="183"/>
      <c r="B101" s="170"/>
      <c r="C101" s="172"/>
      <c r="D101" s="174"/>
      <c r="E101" s="35"/>
      <c r="F101" s="14" t="s">
        <v>23</v>
      </c>
      <c r="G101" s="1">
        <f>G98+G99+G100</f>
        <v>0</v>
      </c>
      <c r="H101" s="29" t="s">
        <v>23</v>
      </c>
      <c r="I101" s="30">
        <f>I98+I99+I100</f>
        <v>0</v>
      </c>
      <c r="J101" s="14" t="s">
        <v>23</v>
      </c>
      <c r="K101" s="1">
        <f>K98+K99+K100</f>
        <v>0</v>
      </c>
      <c r="L101" s="29" t="s">
        <v>23</v>
      </c>
      <c r="M101" s="30">
        <f>M98+M99+M100</f>
        <v>0</v>
      </c>
      <c r="N101" s="14" t="s">
        <v>23</v>
      </c>
      <c r="O101" s="2">
        <f>O98+O99+O100</f>
        <v>0</v>
      </c>
      <c r="P101" s="179"/>
    </row>
    <row r="102" spans="1:16" ht="15.75" thickTop="1">
      <c r="A102" s="289"/>
      <c r="B102" s="289"/>
      <c r="C102" s="289"/>
      <c r="D102" s="289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</row>
  </sheetData>
  <sheetProtection/>
  <mergeCells count="124">
    <mergeCell ref="A6:A9"/>
    <mergeCell ref="B6:B9"/>
    <mergeCell ref="C6:C9"/>
    <mergeCell ref="D6:D9"/>
    <mergeCell ref="A14:A17"/>
    <mergeCell ref="B14:B17"/>
    <mergeCell ref="C14:C17"/>
    <mergeCell ref="D14:D17"/>
    <mergeCell ref="A10:A13"/>
    <mergeCell ref="B10:B13"/>
    <mergeCell ref="P2:P5"/>
    <mergeCell ref="P6:P9"/>
    <mergeCell ref="D1:E1"/>
    <mergeCell ref="F1:I1"/>
    <mergeCell ref="K1:O1"/>
    <mergeCell ref="A2:A5"/>
    <mergeCell ref="B2:B5"/>
    <mergeCell ref="C2:C5"/>
    <mergeCell ref="D2:D5"/>
    <mergeCell ref="E2:E5"/>
    <mergeCell ref="C10:C13"/>
    <mergeCell ref="D10:D13"/>
    <mergeCell ref="P10:P13"/>
    <mergeCell ref="P14:P17"/>
    <mergeCell ref="A18:A21"/>
    <mergeCell ref="B18:B21"/>
    <mergeCell ref="C18:C21"/>
    <mergeCell ref="D18:D21"/>
    <mergeCell ref="P18:P21"/>
    <mergeCell ref="A22:A25"/>
    <mergeCell ref="B22:B25"/>
    <mergeCell ref="C22:C25"/>
    <mergeCell ref="D22:D25"/>
    <mergeCell ref="P22:P25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A34:A37"/>
    <mergeCell ref="B34:B37"/>
    <mergeCell ref="C34:C37"/>
    <mergeCell ref="D34:D37"/>
    <mergeCell ref="P34:P37"/>
    <mergeCell ref="A38:A41"/>
    <mergeCell ref="B38:B41"/>
    <mergeCell ref="C38:C41"/>
    <mergeCell ref="D38:D41"/>
    <mergeCell ref="P38:P41"/>
    <mergeCell ref="A42:A45"/>
    <mergeCell ref="B42:B45"/>
    <mergeCell ref="C42:C45"/>
    <mergeCell ref="D42:D45"/>
    <mergeCell ref="P42:P45"/>
    <mergeCell ref="A46:A49"/>
    <mergeCell ref="B46:B49"/>
    <mergeCell ref="C46:C49"/>
    <mergeCell ref="D46:D49"/>
    <mergeCell ref="P46:P49"/>
    <mergeCell ref="A50:A53"/>
    <mergeCell ref="B50:B53"/>
    <mergeCell ref="C50:C53"/>
    <mergeCell ref="D50:D53"/>
    <mergeCell ref="P50:P53"/>
    <mergeCell ref="A54:A57"/>
    <mergeCell ref="B54:B57"/>
    <mergeCell ref="C54:C57"/>
    <mergeCell ref="P54:P57"/>
    <mergeCell ref="A58:A61"/>
    <mergeCell ref="B58:B61"/>
    <mergeCell ref="C58:C61"/>
    <mergeCell ref="P58:P61"/>
    <mergeCell ref="D54:D57"/>
    <mergeCell ref="A62:A65"/>
    <mergeCell ref="B62:B65"/>
    <mergeCell ref="C62:C65"/>
    <mergeCell ref="P62:P65"/>
    <mergeCell ref="A66:A69"/>
    <mergeCell ref="B66:B69"/>
    <mergeCell ref="C66:C69"/>
    <mergeCell ref="P66:P69"/>
    <mergeCell ref="A70:A73"/>
    <mergeCell ref="B70:B73"/>
    <mergeCell ref="C70:C73"/>
    <mergeCell ref="P70:P73"/>
    <mergeCell ref="A74:A77"/>
    <mergeCell ref="B74:B77"/>
    <mergeCell ref="C74:C77"/>
    <mergeCell ref="P74:P77"/>
    <mergeCell ref="D70:D73"/>
    <mergeCell ref="A78:A81"/>
    <mergeCell ref="B78:B81"/>
    <mergeCell ref="C78:C81"/>
    <mergeCell ref="P78:P81"/>
    <mergeCell ref="D74:D77"/>
    <mergeCell ref="D78:D81"/>
    <mergeCell ref="A82:A85"/>
    <mergeCell ref="B82:B85"/>
    <mergeCell ref="C82:C85"/>
    <mergeCell ref="P82:P85"/>
    <mergeCell ref="A86:A89"/>
    <mergeCell ref="B86:B89"/>
    <mergeCell ref="P86:P89"/>
    <mergeCell ref="P90:P93"/>
    <mergeCell ref="A94:A97"/>
    <mergeCell ref="B94:B97"/>
    <mergeCell ref="C94:C97"/>
    <mergeCell ref="D94:D97"/>
    <mergeCell ref="P94:P97"/>
    <mergeCell ref="B1:C1"/>
    <mergeCell ref="A98:A101"/>
    <mergeCell ref="B98:B101"/>
    <mergeCell ref="C98:C101"/>
    <mergeCell ref="D98:D101"/>
    <mergeCell ref="P98:P101"/>
    <mergeCell ref="A90:A93"/>
    <mergeCell ref="B90:B93"/>
    <mergeCell ref="C90:C93"/>
    <mergeCell ref="D90:D93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25">
      <selection activeCell="A38" sqref="A38:IV38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20.25" thickBot="1">
      <c r="A1" s="126" t="str">
        <f>Fornara!$A$1</f>
        <v>*</v>
      </c>
      <c r="B1" s="167" t="s">
        <v>164</v>
      </c>
      <c r="C1" s="168"/>
      <c r="D1" s="180" t="s">
        <v>165</v>
      </c>
      <c r="E1" s="181"/>
      <c r="F1" s="184" t="s">
        <v>10</v>
      </c>
      <c r="G1" s="185"/>
      <c r="H1" s="185"/>
      <c r="I1" s="185"/>
      <c r="J1" s="15">
        <f>G3+I3+K3+M3+O3</f>
        <v>0.001</v>
      </c>
      <c r="K1" s="186" t="s">
        <v>11</v>
      </c>
      <c r="L1" s="187"/>
      <c r="M1" s="185"/>
      <c r="N1" s="185"/>
      <c r="O1" s="185"/>
      <c r="P1" s="16">
        <f>G4+I4+K4+M4+O4</f>
        <v>0.001</v>
      </c>
    </row>
    <row r="2" spans="1:16" ht="19.5" customHeight="1" thickTop="1">
      <c r="A2" s="201" t="s">
        <v>15</v>
      </c>
      <c r="B2" s="204" t="s">
        <v>2</v>
      </c>
      <c r="C2" s="208" t="s">
        <v>3</v>
      </c>
      <c r="D2" s="188" t="s">
        <v>4</v>
      </c>
      <c r="E2" s="192" t="s">
        <v>5</v>
      </c>
      <c r="F2" s="125" t="s">
        <v>18</v>
      </c>
      <c r="G2" s="127" t="str">
        <f>Fornara!$G$2</f>
        <v>*</v>
      </c>
      <c r="H2" s="124" t="s">
        <v>19</v>
      </c>
      <c r="I2" s="127" t="str">
        <f>Fornara!$I$2</f>
        <v>*</v>
      </c>
      <c r="J2" s="125" t="s">
        <v>307</v>
      </c>
      <c r="K2" s="127" t="str">
        <f>Fornara!$K$2</f>
        <v>*</v>
      </c>
      <c r="L2" s="124" t="s">
        <v>20</v>
      </c>
      <c r="M2" s="127" t="str">
        <f>Fornara!$M$2</f>
        <v>*</v>
      </c>
      <c r="N2" s="125" t="s">
        <v>21</v>
      </c>
      <c r="O2" s="127" t="str">
        <f>Fornara!$O$2</f>
        <v>*</v>
      </c>
      <c r="P2" s="195" t="s">
        <v>9</v>
      </c>
    </row>
    <row r="3" spans="1:16" ht="15" customHeight="1">
      <c r="A3" s="202"/>
      <c r="B3" s="205"/>
      <c r="C3" s="209"/>
      <c r="D3" s="189"/>
      <c r="E3" s="193"/>
      <c r="F3" s="6" t="s">
        <v>16</v>
      </c>
      <c r="G3" s="7">
        <v>0</v>
      </c>
      <c r="H3" s="31" t="s">
        <v>16</v>
      </c>
      <c r="I3" s="7">
        <v>0.001</v>
      </c>
      <c r="J3" s="6" t="s">
        <v>16</v>
      </c>
      <c r="K3" s="7">
        <v>0</v>
      </c>
      <c r="L3" s="31" t="s">
        <v>16</v>
      </c>
      <c r="M3" s="7">
        <v>0</v>
      </c>
      <c r="N3" s="6" t="s">
        <v>16</v>
      </c>
      <c r="O3" s="8">
        <v>0</v>
      </c>
      <c r="P3" s="196"/>
    </row>
    <row r="4" spans="1:16" ht="15" customHeight="1">
      <c r="A4" s="202"/>
      <c r="B4" s="206"/>
      <c r="C4" s="210"/>
      <c r="D4" s="190"/>
      <c r="E4" s="194"/>
      <c r="F4" s="47" t="s">
        <v>17</v>
      </c>
      <c r="G4" s="48">
        <v>0</v>
      </c>
      <c r="H4" s="49" t="s">
        <v>17</v>
      </c>
      <c r="I4" s="48">
        <v>0.001</v>
      </c>
      <c r="J4" s="47" t="s">
        <v>17</v>
      </c>
      <c r="K4" s="51">
        <v>0</v>
      </c>
      <c r="L4" s="49" t="s">
        <v>17</v>
      </c>
      <c r="M4" s="48">
        <v>0</v>
      </c>
      <c r="N4" s="47" t="s">
        <v>17</v>
      </c>
      <c r="O4" s="53">
        <v>0</v>
      </c>
      <c r="P4" s="197"/>
    </row>
    <row r="5" spans="1:16" ht="15" customHeight="1" thickBot="1">
      <c r="A5" s="203"/>
      <c r="B5" s="207"/>
      <c r="C5" s="211"/>
      <c r="D5" s="191"/>
      <c r="E5" s="191"/>
      <c r="F5" s="9" t="s">
        <v>22</v>
      </c>
      <c r="G5" s="11"/>
      <c r="H5" s="10" t="s">
        <v>22</v>
      </c>
      <c r="I5" s="13"/>
      <c r="J5" s="9" t="s">
        <v>22</v>
      </c>
      <c r="K5" s="11"/>
      <c r="L5" s="12" t="s">
        <v>22</v>
      </c>
      <c r="M5" s="13"/>
      <c r="N5" s="9" t="s">
        <v>22</v>
      </c>
      <c r="O5" s="11"/>
      <c r="P5" s="198"/>
    </row>
    <row r="6" spans="1:16" ht="14.25" customHeight="1" thickTop="1">
      <c r="A6" s="182">
        <v>1</v>
      </c>
      <c r="B6" s="199"/>
      <c r="C6" s="171"/>
      <c r="D6" s="173"/>
      <c r="E6" s="3" t="s">
        <v>6</v>
      </c>
      <c r="F6" s="61"/>
      <c r="G6" s="17"/>
      <c r="H6" s="61"/>
      <c r="I6" s="17">
        <v>0.001</v>
      </c>
      <c r="J6" s="61"/>
      <c r="K6" s="17"/>
      <c r="L6" s="61"/>
      <c r="M6" s="17"/>
      <c r="N6" s="61"/>
      <c r="O6" s="17"/>
      <c r="P6" s="177">
        <f>G9+I9+K9+M9+O9</f>
        <v>0.002</v>
      </c>
    </row>
    <row r="7" spans="1:16" ht="14.25" customHeight="1">
      <c r="A7" s="182"/>
      <c r="B7" s="199"/>
      <c r="C7" s="171"/>
      <c r="D7" s="173"/>
      <c r="E7" s="4" t="s">
        <v>7</v>
      </c>
      <c r="F7" s="62"/>
      <c r="G7" s="18"/>
      <c r="H7" s="62"/>
      <c r="I7" s="18">
        <v>0.001</v>
      </c>
      <c r="J7" s="62"/>
      <c r="K7" s="18"/>
      <c r="L7" s="62"/>
      <c r="M7" s="18"/>
      <c r="N7" s="62"/>
      <c r="O7" s="18"/>
      <c r="P7" s="178"/>
    </row>
    <row r="8" spans="1:16" ht="14.25" customHeight="1">
      <c r="A8" s="182"/>
      <c r="B8" s="199"/>
      <c r="C8" s="171"/>
      <c r="D8" s="173"/>
      <c r="E8" s="5" t="s">
        <v>8</v>
      </c>
      <c r="F8" s="63"/>
      <c r="G8" s="19"/>
      <c r="H8" s="63"/>
      <c r="I8" s="19"/>
      <c r="J8" s="63"/>
      <c r="K8" s="19"/>
      <c r="L8" s="63"/>
      <c r="M8" s="19"/>
      <c r="N8" s="63"/>
      <c r="O8" s="19"/>
      <c r="P8" s="178"/>
    </row>
    <row r="9" spans="1:16" ht="14.25" customHeight="1">
      <c r="A9" s="183"/>
      <c r="B9" s="200"/>
      <c r="C9" s="172"/>
      <c r="D9" s="174"/>
      <c r="E9" s="35"/>
      <c r="F9" s="14" t="s">
        <v>23</v>
      </c>
      <c r="G9" s="1">
        <f>G6+G7+G8</f>
        <v>0</v>
      </c>
      <c r="H9" s="29" t="s">
        <v>23</v>
      </c>
      <c r="I9" s="30">
        <f>I6+I7+I8</f>
        <v>0.002</v>
      </c>
      <c r="J9" s="14" t="s">
        <v>23</v>
      </c>
      <c r="K9" s="1">
        <f>K6+K7+K8</f>
        <v>0</v>
      </c>
      <c r="L9" s="29" t="s">
        <v>23</v>
      </c>
      <c r="M9" s="30">
        <f>M6+M7+M8</f>
        <v>0</v>
      </c>
      <c r="N9" s="14" t="s">
        <v>23</v>
      </c>
      <c r="O9" s="2">
        <f>O6+O7+O8</f>
        <v>0</v>
      </c>
      <c r="P9" s="179"/>
    </row>
    <row r="10" spans="1:16" ht="14.25" customHeight="1">
      <c r="A10" s="182">
        <v>2</v>
      </c>
      <c r="B10" s="214"/>
      <c r="C10" s="171"/>
      <c r="D10" s="173"/>
      <c r="E10" s="3" t="s">
        <v>6</v>
      </c>
      <c r="F10" s="71"/>
      <c r="G10" s="17"/>
      <c r="H10" s="61"/>
      <c r="I10" s="17"/>
      <c r="J10" s="71"/>
      <c r="K10" s="17"/>
      <c r="L10" s="71"/>
      <c r="M10" s="17"/>
      <c r="N10" s="71"/>
      <c r="O10" s="17"/>
      <c r="P10" s="177">
        <f>G13+I13+K13+M13+O13</f>
        <v>0</v>
      </c>
    </row>
    <row r="11" spans="1:16" ht="14.25" customHeight="1">
      <c r="A11" s="182"/>
      <c r="B11" s="169"/>
      <c r="C11" s="171"/>
      <c r="D11" s="173"/>
      <c r="E11" s="4" t="s">
        <v>7</v>
      </c>
      <c r="F11" s="62"/>
      <c r="G11" s="18"/>
      <c r="H11" s="62"/>
      <c r="I11" s="18"/>
      <c r="J11" s="62"/>
      <c r="K11" s="18"/>
      <c r="L11" s="62"/>
      <c r="M11" s="18"/>
      <c r="N11" s="62"/>
      <c r="O11" s="18"/>
      <c r="P11" s="178"/>
    </row>
    <row r="12" spans="1:16" ht="14.25" customHeight="1">
      <c r="A12" s="182"/>
      <c r="B12" s="169"/>
      <c r="C12" s="171"/>
      <c r="D12" s="173"/>
      <c r="E12" s="5" t="s">
        <v>8</v>
      </c>
      <c r="F12" s="70"/>
      <c r="G12" s="19"/>
      <c r="H12" s="70"/>
      <c r="I12" s="19"/>
      <c r="J12" s="70"/>
      <c r="K12" s="19"/>
      <c r="L12" s="70"/>
      <c r="M12" s="19"/>
      <c r="N12" s="70"/>
      <c r="O12" s="19"/>
      <c r="P12" s="178"/>
    </row>
    <row r="13" spans="1:16" ht="14.25" customHeight="1">
      <c r="A13" s="183"/>
      <c r="B13" s="170"/>
      <c r="C13" s="172"/>
      <c r="D13" s="174"/>
      <c r="E13" s="35"/>
      <c r="F13" s="14" t="s">
        <v>23</v>
      </c>
      <c r="G13" s="1">
        <f>G10+G11+G12</f>
        <v>0</v>
      </c>
      <c r="H13" s="29" t="s">
        <v>23</v>
      </c>
      <c r="I13" s="30">
        <f>I10+I11+I12</f>
        <v>0</v>
      </c>
      <c r="J13" s="14" t="s">
        <v>23</v>
      </c>
      <c r="K13" s="1">
        <f>K10+K11+K12</f>
        <v>0</v>
      </c>
      <c r="L13" s="29" t="s">
        <v>23</v>
      </c>
      <c r="M13" s="30">
        <f>M10+M11+M12</f>
        <v>0</v>
      </c>
      <c r="N13" s="14" t="s">
        <v>23</v>
      </c>
      <c r="O13" s="2">
        <f>O10+O11+O12</f>
        <v>0</v>
      </c>
      <c r="P13" s="179"/>
    </row>
    <row r="14" spans="1:16" ht="14.25" customHeight="1">
      <c r="A14" s="182">
        <v>3</v>
      </c>
      <c r="B14" s="214"/>
      <c r="C14" s="171"/>
      <c r="D14" s="173"/>
      <c r="E14" s="3" t="s">
        <v>6</v>
      </c>
      <c r="F14" s="61"/>
      <c r="G14" s="17"/>
      <c r="H14" s="61"/>
      <c r="I14" s="17"/>
      <c r="J14" s="61"/>
      <c r="K14" s="17"/>
      <c r="L14" s="61"/>
      <c r="M14" s="17"/>
      <c r="N14" s="61"/>
      <c r="O14" s="17"/>
      <c r="P14" s="177">
        <f>G17+I17+K17+M17+O17</f>
        <v>0</v>
      </c>
    </row>
    <row r="15" spans="1:16" ht="14.25" customHeight="1">
      <c r="A15" s="182"/>
      <c r="B15" s="169"/>
      <c r="C15" s="171"/>
      <c r="D15" s="173"/>
      <c r="E15" s="4" t="s">
        <v>7</v>
      </c>
      <c r="F15" s="62"/>
      <c r="G15" s="18"/>
      <c r="H15" s="62"/>
      <c r="I15" s="18"/>
      <c r="J15" s="62"/>
      <c r="K15" s="18"/>
      <c r="L15" s="62"/>
      <c r="M15" s="18"/>
      <c r="N15" s="62"/>
      <c r="O15" s="18"/>
      <c r="P15" s="178"/>
    </row>
    <row r="16" spans="1:16" ht="14.25" customHeight="1">
      <c r="A16" s="182"/>
      <c r="B16" s="169"/>
      <c r="C16" s="171"/>
      <c r="D16" s="173"/>
      <c r="E16" s="5" t="s">
        <v>8</v>
      </c>
      <c r="F16" s="63"/>
      <c r="G16" s="19"/>
      <c r="H16" s="72"/>
      <c r="I16" s="19"/>
      <c r="J16" s="63"/>
      <c r="K16" s="19"/>
      <c r="L16" s="63"/>
      <c r="M16" s="19"/>
      <c r="N16" s="63"/>
      <c r="O16" s="19"/>
      <c r="P16" s="178"/>
    </row>
    <row r="17" spans="1:16" ht="14.25" customHeight="1">
      <c r="A17" s="183"/>
      <c r="B17" s="170"/>
      <c r="C17" s="172"/>
      <c r="D17" s="174"/>
      <c r="E17" s="35"/>
      <c r="F17" s="14" t="s">
        <v>23</v>
      </c>
      <c r="G17" s="1">
        <f>G14+G15+G16</f>
        <v>0</v>
      </c>
      <c r="H17" s="29" t="s">
        <v>23</v>
      </c>
      <c r="I17" s="30">
        <f>I14+I15+I16</f>
        <v>0</v>
      </c>
      <c r="J17" s="14" t="s">
        <v>23</v>
      </c>
      <c r="K17" s="1">
        <f>K14+K15+K16</f>
        <v>0</v>
      </c>
      <c r="L17" s="29" t="s">
        <v>23</v>
      </c>
      <c r="M17" s="30">
        <f>M14+M15+M16</f>
        <v>0</v>
      </c>
      <c r="N17" s="14" t="s">
        <v>23</v>
      </c>
      <c r="O17" s="2">
        <f>O14+O15+O16</f>
        <v>0</v>
      </c>
      <c r="P17" s="179"/>
    </row>
    <row r="18" spans="1:16" ht="14.25" customHeight="1">
      <c r="A18" s="182">
        <v>4</v>
      </c>
      <c r="B18" s="175"/>
      <c r="C18" s="171"/>
      <c r="D18" s="173"/>
      <c r="E18" s="3" t="s">
        <v>6</v>
      </c>
      <c r="F18" s="71"/>
      <c r="G18" s="17"/>
      <c r="H18" s="61"/>
      <c r="I18" s="26"/>
      <c r="J18" s="71"/>
      <c r="K18" s="17"/>
      <c r="L18" s="61"/>
      <c r="M18" s="26"/>
      <c r="N18" s="71"/>
      <c r="O18" s="17"/>
      <c r="P18" s="177">
        <f>G21+I21+K21+M21+O21</f>
        <v>0</v>
      </c>
    </row>
    <row r="19" spans="1:16" ht="14.25" customHeight="1">
      <c r="A19" s="182"/>
      <c r="B19" s="175"/>
      <c r="C19" s="171"/>
      <c r="D19" s="173"/>
      <c r="E19" s="4" t="s">
        <v>7</v>
      </c>
      <c r="F19" s="62"/>
      <c r="G19" s="18"/>
      <c r="H19" s="62"/>
      <c r="I19" s="27"/>
      <c r="J19" s="62"/>
      <c r="K19" s="18"/>
      <c r="L19" s="62"/>
      <c r="M19" s="18"/>
      <c r="N19" s="62"/>
      <c r="O19" s="18"/>
      <c r="P19" s="178"/>
    </row>
    <row r="20" spans="1:16" ht="14.25" customHeight="1">
      <c r="A20" s="182"/>
      <c r="B20" s="175"/>
      <c r="C20" s="171"/>
      <c r="D20" s="173"/>
      <c r="E20" s="5" t="s">
        <v>8</v>
      </c>
      <c r="F20" s="72"/>
      <c r="G20" s="19"/>
      <c r="H20" s="63"/>
      <c r="I20" s="28"/>
      <c r="J20" s="72"/>
      <c r="K20" s="19"/>
      <c r="L20" s="72"/>
      <c r="M20" s="19"/>
      <c r="N20" s="72"/>
      <c r="O20" s="19"/>
      <c r="P20" s="178"/>
    </row>
    <row r="21" spans="1:16" ht="14.25" customHeight="1">
      <c r="A21" s="183"/>
      <c r="B21" s="176"/>
      <c r="C21" s="172"/>
      <c r="D21" s="174"/>
      <c r="E21" s="35"/>
      <c r="F21" s="14" t="s">
        <v>23</v>
      </c>
      <c r="G21" s="1">
        <f>G18+G19+G20</f>
        <v>0</v>
      </c>
      <c r="H21" s="29" t="s">
        <v>23</v>
      </c>
      <c r="I21" s="30">
        <f>I18+I19+I20</f>
        <v>0</v>
      </c>
      <c r="J21" s="14" t="s">
        <v>23</v>
      </c>
      <c r="K21" s="1">
        <f>K18+K19+K20</f>
        <v>0</v>
      </c>
      <c r="L21" s="29" t="s">
        <v>23</v>
      </c>
      <c r="M21" s="30">
        <f>M18+M19+M20</f>
        <v>0</v>
      </c>
      <c r="N21" s="14" t="s">
        <v>23</v>
      </c>
      <c r="O21" s="2">
        <f>O18+O19+O20</f>
        <v>0</v>
      </c>
      <c r="P21" s="179"/>
    </row>
    <row r="22" spans="1:16" ht="14.25" customHeight="1">
      <c r="A22" s="216">
        <v>5</v>
      </c>
      <c r="B22" s="238"/>
      <c r="C22" s="171"/>
      <c r="D22" s="173"/>
      <c r="E22" s="54" t="s">
        <v>6</v>
      </c>
      <c r="F22" s="71"/>
      <c r="G22" s="17"/>
      <c r="H22" s="71"/>
      <c r="I22" s="17"/>
      <c r="J22" s="71"/>
      <c r="K22" s="17"/>
      <c r="L22" s="71"/>
      <c r="M22" s="17"/>
      <c r="N22" s="71"/>
      <c r="O22" s="17"/>
      <c r="P22" s="223">
        <f>G25+I25+K25+M25+O25</f>
        <v>0</v>
      </c>
    </row>
    <row r="23" spans="1:16" ht="14.25" customHeight="1">
      <c r="A23" s="217"/>
      <c r="B23" s="238"/>
      <c r="C23" s="171"/>
      <c r="D23" s="173"/>
      <c r="E23" s="55" t="s">
        <v>7</v>
      </c>
      <c r="F23" s="62"/>
      <c r="G23" s="18"/>
      <c r="H23" s="62"/>
      <c r="I23" s="27"/>
      <c r="J23" s="62"/>
      <c r="K23" s="18"/>
      <c r="L23" s="62"/>
      <c r="M23" s="18"/>
      <c r="N23" s="62"/>
      <c r="O23" s="18"/>
      <c r="P23" s="224"/>
    </row>
    <row r="24" spans="1:16" ht="14.25" customHeight="1">
      <c r="A24" s="217"/>
      <c r="B24" s="238"/>
      <c r="C24" s="171"/>
      <c r="D24" s="173"/>
      <c r="E24" s="56" t="s">
        <v>8</v>
      </c>
      <c r="F24" s="72"/>
      <c r="G24" s="19"/>
      <c r="H24" s="63"/>
      <c r="I24" s="28"/>
      <c r="J24" s="72"/>
      <c r="K24" s="19"/>
      <c r="L24" s="72"/>
      <c r="M24" s="19"/>
      <c r="N24" s="72"/>
      <c r="O24" s="19"/>
      <c r="P24" s="224"/>
    </row>
    <row r="25" spans="1:16" ht="14.25" customHeight="1">
      <c r="A25" s="218"/>
      <c r="B25" s="239"/>
      <c r="C25" s="172"/>
      <c r="D25" s="174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224"/>
    </row>
    <row r="26" spans="1:16" ht="14.25" customHeight="1">
      <c r="A26" s="182">
        <v>6</v>
      </c>
      <c r="B26" s="169"/>
      <c r="C26" s="171"/>
      <c r="D26" s="173"/>
      <c r="E26" s="3" t="s">
        <v>6</v>
      </c>
      <c r="F26" s="71"/>
      <c r="G26" s="17"/>
      <c r="H26" s="71"/>
      <c r="I26" s="17"/>
      <c r="J26" s="71"/>
      <c r="K26" s="17"/>
      <c r="L26" s="71"/>
      <c r="M26" s="17"/>
      <c r="N26" s="71"/>
      <c r="O26" s="17"/>
      <c r="P26" s="223">
        <f>G29+I29+K29+M29+O29</f>
        <v>0</v>
      </c>
    </row>
    <row r="27" spans="1:16" ht="14.25" customHeight="1">
      <c r="A27" s="182"/>
      <c r="B27" s="169"/>
      <c r="C27" s="171"/>
      <c r="D27" s="173"/>
      <c r="E27" s="4" t="s">
        <v>7</v>
      </c>
      <c r="F27" s="62"/>
      <c r="G27" s="18"/>
      <c r="H27" s="62"/>
      <c r="I27" s="27"/>
      <c r="J27" s="62"/>
      <c r="K27" s="18"/>
      <c r="L27" s="62"/>
      <c r="M27" s="18"/>
      <c r="N27" s="62"/>
      <c r="O27" s="18"/>
      <c r="P27" s="178"/>
    </row>
    <row r="28" spans="1:16" ht="14.25" customHeight="1">
      <c r="A28" s="182"/>
      <c r="B28" s="169"/>
      <c r="C28" s="171"/>
      <c r="D28" s="173"/>
      <c r="E28" s="5" t="s">
        <v>8</v>
      </c>
      <c r="F28" s="72"/>
      <c r="G28" s="19"/>
      <c r="H28" s="63"/>
      <c r="I28" s="28"/>
      <c r="J28" s="72"/>
      <c r="K28" s="19"/>
      <c r="L28" s="72"/>
      <c r="M28" s="19"/>
      <c r="N28" s="72"/>
      <c r="O28" s="19"/>
      <c r="P28" s="178"/>
    </row>
    <row r="29" spans="1:16" ht="14.25" customHeight="1">
      <c r="A29" s="183"/>
      <c r="B29" s="170"/>
      <c r="C29" s="172"/>
      <c r="D29" s="174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79"/>
    </row>
    <row r="30" spans="1:16" ht="14.25" customHeight="1">
      <c r="A30" s="182">
        <v>7</v>
      </c>
      <c r="B30" s="214"/>
      <c r="C30" s="171"/>
      <c r="D30" s="173"/>
      <c r="E30" s="3" t="s">
        <v>6</v>
      </c>
      <c r="F30" s="71"/>
      <c r="G30" s="17"/>
      <c r="H30" s="61"/>
      <c r="I30" s="26"/>
      <c r="J30" s="71"/>
      <c r="K30" s="20"/>
      <c r="L30" s="61"/>
      <c r="M30" s="26"/>
      <c r="N30" s="71"/>
      <c r="O30" s="23"/>
      <c r="P30" s="177">
        <f>G33+I33+K33+M33+O33</f>
        <v>0</v>
      </c>
    </row>
    <row r="31" spans="1:16" ht="14.25" customHeight="1">
      <c r="A31" s="182"/>
      <c r="B31" s="169"/>
      <c r="C31" s="171"/>
      <c r="D31" s="173"/>
      <c r="E31" s="4" t="s">
        <v>7</v>
      </c>
      <c r="F31" s="62"/>
      <c r="G31" s="18"/>
      <c r="H31" s="62"/>
      <c r="I31" s="18"/>
      <c r="J31" s="62"/>
      <c r="K31" s="18"/>
      <c r="L31" s="62"/>
      <c r="M31" s="18"/>
      <c r="N31" s="62"/>
      <c r="O31" s="18"/>
      <c r="P31" s="178"/>
    </row>
    <row r="32" spans="1:16" ht="14.25" customHeight="1">
      <c r="A32" s="182"/>
      <c r="B32" s="169"/>
      <c r="C32" s="171"/>
      <c r="D32" s="173"/>
      <c r="E32" s="5" t="s">
        <v>8</v>
      </c>
      <c r="F32" s="72"/>
      <c r="G32" s="19"/>
      <c r="H32" s="72"/>
      <c r="I32" s="19"/>
      <c r="J32" s="72"/>
      <c r="K32" s="19"/>
      <c r="L32" s="72"/>
      <c r="M32" s="19"/>
      <c r="N32" s="72"/>
      <c r="O32" s="19"/>
      <c r="P32" s="178"/>
    </row>
    <row r="33" spans="1:16" ht="14.25" customHeight="1">
      <c r="A33" s="183"/>
      <c r="B33" s="170"/>
      <c r="C33" s="172"/>
      <c r="D33" s="174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79"/>
    </row>
    <row r="34" spans="1:16" ht="14.25" customHeight="1">
      <c r="A34" s="212">
        <v>8</v>
      </c>
      <c r="B34" s="214"/>
      <c r="C34" s="171"/>
      <c r="D34" s="173"/>
      <c r="E34" s="36" t="s">
        <v>6</v>
      </c>
      <c r="F34" s="67"/>
      <c r="G34" s="37"/>
      <c r="H34" s="71"/>
      <c r="I34" s="17"/>
      <c r="J34" s="69"/>
      <c r="K34" s="39"/>
      <c r="L34" s="71"/>
      <c r="M34" s="17"/>
      <c r="N34" s="67"/>
      <c r="O34" s="40"/>
      <c r="P34" s="223">
        <f>G37+I37+K37+M37+O37</f>
        <v>0</v>
      </c>
    </row>
    <row r="35" spans="1:16" ht="14.25" customHeight="1">
      <c r="A35" s="182"/>
      <c r="B35" s="169"/>
      <c r="C35" s="171"/>
      <c r="D35" s="173"/>
      <c r="E35" s="4" t="s">
        <v>7</v>
      </c>
      <c r="F35" s="74"/>
      <c r="G35" s="18"/>
      <c r="H35" s="74"/>
      <c r="I35" s="27"/>
      <c r="J35" s="74"/>
      <c r="K35" s="21"/>
      <c r="L35" s="74"/>
      <c r="M35" s="27"/>
      <c r="N35" s="74"/>
      <c r="O35" s="24"/>
      <c r="P35" s="178"/>
    </row>
    <row r="36" spans="1:16" ht="14.25" customHeight="1">
      <c r="A36" s="182"/>
      <c r="B36" s="169"/>
      <c r="C36" s="171"/>
      <c r="D36" s="173"/>
      <c r="E36" s="5" t="s">
        <v>8</v>
      </c>
      <c r="F36" s="70"/>
      <c r="G36" s="19"/>
      <c r="H36" s="70"/>
      <c r="I36" s="28"/>
      <c r="J36" s="70"/>
      <c r="K36" s="22"/>
      <c r="L36" s="70"/>
      <c r="M36" s="28"/>
      <c r="N36" s="70"/>
      <c r="O36" s="25"/>
      <c r="P36" s="178"/>
    </row>
    <row r="37" spans="1:16" ht="14.25" customHeight="1" thickBot="1">
      <c r="A37" s="213"/>
      <c r="B37" s="215"/>
      <c r="C37" s="172"/>
      <c r="D37" s="174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225"/>
    </row>
    <row r="38" spans="1:16" ht="15.75" thickTop="1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</row>
  </sheetData>
  <sheetProtection/>
  <mergeCells count="50">
    <mergeCell ref="A34:A37"/>
    <mergeCell ref="B34:B37"/>
    <mergeCell ref="C34:C37"/>
    <mergeCell ref="D34:D37"/>
    <mergeCell ref="P34:P37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A18:A21"/>
    <mergeCell ref="B18:B21"/>
    <mergeCell ref="C18:C21"/>
    <mergeCell ref="D18:D21"/>
    <mergeCell ref="P18:P21"/>
    <mergeCell ref="A22:A25"/>
    <mergeCell ref="B22:B25"/>
    <mergeCell ref="C22:C25"/>
    <mergeCell ref="D22:D25"/>
    <mergeCell ref="P22:P25"/>
    <mergeCell ref="A10:A13"/>
    <mergeCell ref="B10:B13"/>
    <mergeCell ref="C10:C13"/>
    <mergeCell ref="D10:D13"/>
    <mergeCell ref="P10:P13"/>
    <mergeCell ref="A14:A17"/>
    <mergeCell ref="B14:B17"/>
    <mergeCell ref="C14:C17"/>
    <mergeCell ref="D14:D17"/>
    <mergeCell ref="P14:P17"/>
    <mergeCell ref="P2:P5"/>
    <mergeCell ref="A6:A9"/>
    <mergeCell ref="B6:B9"/>
    <mergeCell ref="C6:C9"/>
    <mergeCell ref="D6:D9"/>
    <mergeCell ref="P6:P9"/>
    <mergeCell ref="B1:C1"/>
    <mergeCell ref="D1:E1"/>
    <mergeCell ref="F1:I1"/>
    <mergeCell ref="K1:O1"/>
    <mergeCell ref="A2:A5"/>
    <mergeCell ref="B2:B5"/>
    <mergeCell ref="C2:C5"/>
    <mergeCell ref="D2:D5"/>
    <mergeCell ref="E2:E5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25">
      <selection activeCell="F43" sqref="F43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20.25" thickBot="1">
      <c r="A1" s="126" t="str">
        <f>Fornara!$A$1</f>
        <v>*</v>
      </c>
      <c r="B1" s="167" t="s">
        <v>167</v>
      </c>
      <c r="C1" s="168"/>
      <c r="D1" s="180" t="s">
        <v>168</v>
      </c>
      <c r="E1" s="181"/>
      <c r="F1" s="184" t="s">
        <v>10</v>
      </c>
      <c r="G1" s="185"/>
      <c r="H1" s="185"/>
      <c r="I1" s="185"/>
      <c r="J1" s="15">
        <f>G3+I3+K3+M3+O3</f>
        <v>329</v>
      </c>
      <c r="K1" s="186" t="s">
        <v>11</v>
      </c>
      <c r="L1" s="187"/>
      <c r="M1" s="185"/>
      <c r="N1" s="185"/>
      <c r="O1" s="185"/>
      <c r="P1" s="16">
        <f>G4+I4+K4+M4+O4</f>
        <v>329</v>
      </c>
    </row>
    <row r="2" spans="1:16" ht="19.5" customHeight="1" thickTop="1">
      <c r="A2" s="201" t="s">
        <v>15</v>
      </c>
      <c r="B2" s="204" t="s">
        <v>2</v>
      </c>
      <c r="C2" s="208" t="s">
        <v>3</v>
      </c>
      <c r="D2" s="188" t="s">
        <v>4</v>
      </c>
      <c r="E2" s="192" t="s">
        <v>5</v>
      </c>
      <c r="F2" s="125" t="s">
        <v>18</v>
      </c>
      <c r="G2" s="127" t="str">
        <f>Fornara!$G$2</f>
        <v>*</v>
      </c>
      <c r="H2" s="124" t="s">
        <v>19</v>
      </c>
      <c r="I2" s="127" t="str">
        <f>Fornara!$I$2</f>
        <v>*</v>
      </c>
      <c r="J2" s="125" t="s">
        <v>307</v>
      </c>
      <c r="K2" s="127" t="str">
        <f>Fornara!$K$2</f>
        <v>*</v>
      </c>
      <c r="L2" s="124" t="s">
        <v>20</v>
      </c>
      <c r="M2" s="127" t="str">
        <f>Fornara!$M$2</f>
        <v>*</v>
      </c>
      <c r="N2" s="125" t="s">
        <v>21</v>
      </c>
      <c r="O2" s="127" t="str">
        <f>Fornara!$O$2</f>
        <v>*</v>
      </c>
      <c r="P2" s="195" t="s">
        <v>9</v>
      </c>
    </row>
    <row r="3" spans="1:16" ht="15" customHeight="1">
      <c r="A3" s="202"/>
      <c r="B3" s="205"/>
      <c r="C3" s="209"/>
      <c r="D3" s="189"/>
      <c r="E3" s="193"/>
      <c r="F3" s="6" t="s">
        <v>16</v>
      </c>
      <c r="G3" s="7">
        <f>'PIANO SETT. DEI PASTI'!E9+'PIANO SETT. DEI PASTI'!F9</f>
        <v>43</v>
      </c>
      <c r="H3" s="31" t="s">
        <v>16</v>
      </c>
      <c r="I3" s="32">
        <f>'PIANO SETT. DEI PASTI'!H9+'PIANO SETT. DEI PASTI'!I9</f>
        <v>100</v>
      </c>
      <c r="J3" s="6" t="s">
        <v>16</v>
      </c>
      <c r="K3" s="7">
        <f>'PIANO SETT. DEI PASTI'!K9+'PIANO SETT. DEI PASTI'!L9</f>
        <v>43</v>
      </c>
      <c r="L3" s="31" t="s">
        <v>16</v>
      </c>
      <c r="M3" s="33">
        <f>'PIANO SETT. DEI PASTI'!N9+'PIANO SETT. DEI PASTI'!O9</f>
        <v>100</v>
      </c>
      <c r="N3" s="6" t="s">
        <v>16</v>
      </c>
      <c r="O3" s="8">
        <f>'PIANO SETT. DEI PASTI'!Q9+'PIANO SETT. DEI PASTI'!R9</f>
        <v>43</v>
      </c>
      <c r="P3" s="196"/>
    </row>
    <row r="4" spans="1:16" ht="15" customHeight="1">
      <c r="A4" s="202"/>
      <c r="B4" s="206"/>
      <c r="C4" s="210"/>
      <c r="D4" s="190"/>
      <c r="E4" s="194"/>
      <c r="F4" s="47" t="s">
        <v>17</v>
      </c>
      <c r="G4" s="48">
        <f>G3</f>
        <v>43</v>
      </c>
      <c r="H4" s="49" t="s">
        <v>17</v>
      </c>
      <c r="I4" s="50">
        <f>I3</f>
        <v>100</v>
      </c>
      <c r="J4" s="47" t="s">
        <v>17</v>
      </c>
      <c r="K4" s="51">
        <f>K3</f>
        <v>43</v>
      </c>
      <c r="L4" s="49" t="s">
        <v>17</v>
      </c>
      <c r="M4" s="73">
        <f>M3</f>
        <v>100</v>
      </c>
      <c r="N4" s="47" t="s">
        <v>17</v>
      </c>
      <c r="O4" s="53">
        <f>O3</f>
        <v>43</v>
      </c>
      <c r="P4" s="197"/>
    </row>
    <row r="5" spans="1:16" ht="15" customHeight="1" thickBot="1">
      <c r="A5" s="203"/>
      <c r="B5" s="207"/>
      <c r="C5" s="211"/>
      <c r="D5" s="191"/>
      <c r="E5" s="191"/>
      <c r="F5" s="9" t="s">
        <v>22</v>
      </c>
      <c r="G5" s="11"/>
      <c r="H5" s="10" t="s">
        <v>22</v>
      </c>
      <c r="I5" s="13"/>
      <c r="J5" s="9" t="s">
        <v>22</v>
      </c>
      <c r="K5" s="11"/>
      <c r="L5" s="12" t="s">
        <v>22</v>
      </c>
      <c r="M5" s="13"/>
      <c r="N5" s="9" t="s">
        <v>22</v>
      </c>
      <c r="O5" s="11"/>
      <c r="P5" s="198"/>
    </row>
    <row r="6" spans="1:16" ht="14.25" customHeight="1" thickTop="1">
      <c r="A6" s="182">
        <v>1</v>
      </c>
      <c r="B6" s="199" t="s">
        <v>169</v>
      </c>
      <c r="C6" s="171" t="s">
        <v>49</v>
      </c>
      <c r="D6" s="173"/>
      <c r="E6" s="3" t="s">
        <v>6</v>
      </c>
      <c r="F6" s="61" t="s">
        <v>33</v>
      </c>
      <c r="G6" s="17">
        <v>3</v>
      </c>
      <c r="H6" s="61" t="s">
        <v>33</v>
      </c>
      <c r="I6" s="17">
        <v>3</v>
      </c>
      <c r="J6" s="61" t="s">
        <v>33</v>
      </c>
      <c r="K6" s="17">
        <v>3</v>
      </c>
      <c r="L6" s="61" t="s">
        <v>33</v>
      </c>
      <c r="M6" s="17">
        <v>3</v>
      </c>
      <c r="N6" s="61" t="s">
        <v>33</v>
      </c>
      <c r="O6" s="17">
        <v>3</v>
      </c>
      <c r="P6" s="177">
        <f>G9+I9+K9+M9+O9</f>
        <v>21</v>
      </c>
    </row>
    <row r="7" spans="1:16" ht="14.25" customHeight="1">
      <c r="A7" s="182"/>
      <c r="B7" s="199"/>
      <c r="C7" s="171"/>
      <c r="D7" s="173"/>
      <c r="E7" s="4" t="s">
        <v>7</v>
      </c>
      <c r="F7" s="62" t="s">
        <v>89</v>
      </c>
      <c r="G7" s="18">
        <v>1</v>
      </c>
      <c r="H7" s="62" t="s">
        <v>89</v>
      </c>
      <c r="I7" s="18">
        <v>1</v>
      </c>
      <c r="J7" s="62" t="s">
        <v>89</v>
      </c>
      <c r="K7" s="18">
        <v>1</v>
      </c>
      <c r="L7" s="62" t="s">
        <v>89</v>
      </c>
      <c r="M7" s="18">
        <v>1</v>
      </c>
      <c r="N7" s="62" t="s">
        <v>89</v>
      </c>
      <c r="O7" s="18">
        <v>1</v>
      </c>
      <c r="P7" s="178"/>
    </row>
    <row r="8" spans="1:16" ht="14.25" customHeight="1">
      <c r="A8" s="182"/>
      <c r="B8" s="199"/>
      <c r="C8" s="171"/>
      <c r="D8" s="173"/>
      <c r="E8" s="5" t="s">
        <v>8</v>
      </c>
      <c r="F8" s="63"/>
      <c r="G8" s="19"/>
      <c r="H8" s="63" t="s">
        <v>138</v>
      </c>
      <c r="I8" s="19">
        <v>0.5</v>
      </c>
      <c r="J8" s="63"/>
      <c r="K8" s="19"/>
      <c r="L8" s="63" t="s">
        <v>138</v>
      </c>
      <c r="M8" s="19">
        <v>0.5</v>
      </c>
      <c r="N8" s="63"/>
      <c r="O8" s="19"/>
      <c r="P8" s="178"/>
    </row>
    <row r="9" spans="1:16" ht="14.25" customHeight="1">
      <c r="A9" s="183"/>
      <c r="B9" s="200"/>
      <c r="C9" s="172"/>
      <c r="D9" s="174"/>
      <c r="E9" s="35"/>
      <c r="F9" s="14" t="s">
        <v>23</v>
      </c>
      <c r="G9" s="1">
        <f>G6+G7+G8</f>
        <v>4</v>
      </c>
      <c r="H9" s="29" t="s">
        <v>23</v>
      </c>
      <c r="I9" s="30">
        <f>I6+I7+I8</f>
        <v>4.5</v>
      </c>
      <c r="J9" s="14" t="s">
        <v>23</v>
      </c>
      <c r="K9" s="1">
        <f>K6+K7+K8</f>
        <v>4</v>
      </c>
      <c r="L9" s="29" t="s">
        <v>23</v>
      </c>
      <c r="M9" s="30">
        <f>M6+M7+M8</f>
        <v>4.5</v>
      </c>
      <c r="N9" s="14" t="s">
        <v>23</v>
      </c>
      <c r="O9" s="2">
        <f>O6+O7+O8</f>
        <v>4</v>
      </c>
      <c r="P9" s="179"/>
    </row>
    <row r="10" spans="1:16" ht="14.25" customHeight="1">
      <c r="A10" s="182">
        <v>2</v>
      </c>
      <c r="B10" s="214" t="s">
        <v>157</v>
      </c>
      <c r="C10" s="171" t="s">
        <v>60</v>
      </c>
      <c r="D10" s="173"/>
      <c r="E10" s="3" t="s">
        <v>6</v>
      </c>
      <c r="F10" s="61" t="s">
        <v>356</v>
      </c>
      <c r="G10" s="17">
        <v>2.33</v>
      </c>
      <c r="H10" s="61" t="s">
        <v>33</v>
      </c>
      <c r="I10" s="17">
        <v>3</v>
      </c>
      <c r="J10" s="61" t="s">
        <v>356</v>
      </c>
      <c r="K10" s="17">
        <v>2.33</v>
      </c>
      <c r="L10" s="61" t="s">
        <v>33</v>
      </c>
      <c r="M10" s="17">
        <v>3</v>
      </c>
      <c r="N10" s="61" t="s">
        <v>356</v>
      </c>
      <c r="O10" s="17">
        <v>2.33</v>
      </c>
      <c r="P10" s="177">
        <f>G13+I13+K13+M13+O13</f>
        <v>18.990000000000002</v>
      </c>
    </row>
    <row r="11" spans="1:16" ht="14.25" customHeight="1">
      <c r="A11" s="182"/>
      <c r="B11" s="169"/>
      <c r="C11" s="171"/>
      <c r="D11" s="173"/>
      <c r="E11" s="4" t="s">
        <v>7</v>
      </c>
      <c r="F11" s="62" t="s">
        <v>89</v>
      </c>
      <c r="G11" s="18">
        <v>1</v>
      </c>
      <c r="H11" s="62" t="s">
        <v>89</v>
      </c>
      <c r="I11" s="18">
        <v>1</v>
      </c>
      <c r="J11" s="62" t="s">
        <v>89</v>
      </c>
      <c r="K11" s="18">
        <v>1</v>
      </c>
      <c r="L11" s="62" t="s">
        <v>89</v>
      </c>
      <c r="M11" s="18">
        <v>1</v>
      </c>
      <c r="N11" s="62" t="s">
        <v>89</v>
      </c>
      <c r="O11" s="18">
        <v>1</v>
      </c>
      <c r="P11" s="178"/>
    </row>
    <row r="12" spans="1:16" ht="14.25" customHeight="1">
      <c r="A12" s="182"/>
      <c r="B12" s="169"/>
      <c r="C12" s="171"/>
      <c r="D12" s="173"/>
      <c r="E12" s="5" t="s">
        <v>8</v>
      </c>
      <c r="F12" s="70"/>
      <c r="G12" s="19"/>
      <c r="H12" s="63" t="s">
        <v>138</v>
      </c>
      <c r="I12" s="19">
        <v>0.5</v>
      </c>
      <c r="J12" s="70"/>
      <c r="K12" s="19"/>
      <c r="L12" s="63" t="s">
        <v>138</v>
      </c>
      <c r="M12" s="19">
        <v>0.5</v>
      </c>
      <c r="N12" s="70"/>
      <c r="O12" s="19"/>
      <c r="P12" s="178"/>
    </row>
    <row r="13" spans="1:16" ht="14.25" customHeight="1">
      <c r="A13" s="183"/>
      <c r="B13" s="170"/>
      <c r="C13" s="172"/>
      <c r="D13" s="174"/>
      <c r="E13" s="35"/>
      <c r="F13" s="14" t="s">
        <v>23</v>
      </c>
      <c r="G13" s="1">
        <f>G10+G11+G12</f>
        <v>3.33</v>
      </c>
      <c r="H13" s="29" t="s">
        <v>23</v>
      </c>
      <c r="I13" s="30">
        <f>I10+I11+I12</f>
        <v>4.5</v>
      </c>
      <c r="J13" s="14" t="s">
        <v>23</v>
      </c>
      <c r="K13" s="1">
        <f>K10+K11+K12</f>
        <v>3.33</v>
      </c>
      <c r="L13" s="29" t="s">
        <v>23</v>
      </c>
      <c r="M13" s="30">
        <f>M10+M11+M12</f>
        <v>4.5</v>
      </c>
      <c r="N13" s="14" t="s">
        <v>23</v>
      </c>
      <c r="O13" s="2">
        <f>O10+O11+O12</f>
        <v>3.33</v>
      </c>
      <c r="P13" s="179"/>
    </row>
    <row r="14" spans="1:16" ht="14.25" customHeight="1">
      <c r="A14" s="182">
        <v>3</v>
      </c>
      <c r="B14" s="214" t="s">
        <v>189</v>
      </c>
      <c r="C14" s="171" t="s">
        <v>60</v>
      </c>
      <c r="D14" s="173"/>
      <c r="E14" s="3" t="s">
        <v>6</v>
      </c>
      <c r="F14" s="71" t="s">
        <v>183</v>
      </c>
      <c r="G14" s="17"/>
      <c r="H14" s="61" t="s">
        <v>240</v>
      </c>
      <c r="I14" s="17">
        <v>2</v>
      </c>
      <c r="J14" s="71" t="s">
        <v>183</v>
      </c>
      <c r="K14" s="17"/>
      <c r="L14" s="61" t="s">
        <v>240</v>
      </c>
      <c r="M14" s="17">
        <v>2</v>
      </c>
      <c r="N14" s="71" t="s">
        <v>183</v>
      </c>
      <c r="O14" s="17"/>
      <c r="P14" s="177">
        <f>G17+I17+K17+M17+O17</f>
        <v>12</v>
      </c>
    </row>
    <row r="15" spans="1:16" ht="14.25" customHeight="1">
      <c r="A15" s="182"/>
      <c r="B15" s="169"/>
      <c r="C15" s="171"/>
      <c r="D15" s="173"/>
      <c r="E15" s="4" t="s">
        <v>7</v>
      </c>
      <c r="F15" s="62" t="s">
        <v>183</v>
      </c>
      <c r="G15" s="18"/>
      <c r="H15" s="62" t="s">
        <v>89</v>
      </c>
      <c r="I15" s="18">
        <v>1</v>
      </c>
      <c r="J15" s="62" t="s">
        <v>59</v>
      </c>
      <c r="K15" s="18">
        <v>1</v>
      </c>
      <c r="L15" s="62" t="s">
        <v>89</v>
      </c>
      <c r="M15" s="18">
        <v>1</v>
      </c>
      <c r="N15" s="62" t="s">
        <v>183</v>
      </c>
      <c r="O15" s="18"/>
      <c r="P15" s="178"/>
    </row>
    <row r="16" spans="1:16" ht="14.25" customHeight="1">
      <c r="A16" s="182"/>
      <c r="B16" s="169"/>
      <c r="C16" s="171"/>
      <c r="D16" s="173"/>
      <c r="E16" s="5" t="s">
        <v>8</v>
      </c>
      <c r="F16" s="72" t="s">
        <v>183</v>
      </c>
      <c r="G16" s="19"/>
      <c r="H16" s="63" t="s">
        <v>64</v>
      </c>
      <c r="I16" s="19">
        <v>2</v>
      </c>
      <c r="J16" s="70" t="s">
        <v>101</v>
      </c>
      <c r="K16" s="19">
        <v>1</v>
      </c>
      <c r="L16" s="63" t="s">
        <v>64</v>
      </c>
      <c r="M16" s="19">
        <v>2</v>
      </c>
      <c r="N16" s="72" t="s">
        <v>183</v>
      </c>
      <c r="O16" s="19"/>
      <c r="P16" s="178"/>
    </row>
    <row r="17" spans="1:16" ht="14.25" customHeight="1">
      <c r="A17" s="183"/>
      <c r="B17" s="170"/>
      <c r="C17" s="172"/>
      <c r="D17" s="174"/>
      <c r="E17" s="35"/>
      <c r="F17" s="14" t="s">
        <v>23</v>
      </c>
      <c r="G17" s="1">
        <f>G14+G15+G16</f>
        <v>0</v>
      </c>
      <c r="H17" s="29" t="s">
        <v>23</v>
      </c>
      <c r="I17" s="30">
        <f>I14+I15+I16</f>
        <v>5</v>
      </c>
      <c r="J17" s="14" t="s">
        <v>23</v>
      </c>
      <c r="K17" s="1">
        <f>K14+K15+K16</f>
        <v>2</v>
      </c>
      <c r="L17" s="29" t="s">
        <v>23</v>
      </c>
      <c r="M17" s="30">
        <f>M14+M15+M16</f>
        <v>5</v>
      </c>
      <c r="N17" s="14" t="s">
        <v>23</v>
      </c>
      <c r="O17" s="2">
        <f>O14+O15+O16</f>
        <v>0</v>
      </c>
      <c r="P17" s="179"/>
    </row>
    <row r="18" spans="1:16" ht="14.25" customHeight="1">
      <c r="A18" s="182">
        <v>4</v>
      </c>
      <c r="B18" s="214"/>
      <c r="C18" s="171"/>
      <c r="D18" s="173"/>
      <c r="E18" s="3" t="s">
        <v>6</v>
      </c>
      <c r="F18" s="71"/>
      <c r="G18" s="17"/>
      <c r="H18" s="61"/>
      <c r="I18" s="17"/>
      <c r="J18" s="71"/>
      <c r="K18" s="17"/>
      <c r="L18" s="61"/>
      <c r="M18" s="17"/>
      <c r="N18" s="71"/>
      <c r="O18" s="17"/>
      <c r="P18" s="177">
        <f>G21+I21+K21+M21+O21</f>
        <v>0</v>
      </c>
    </row>
    <row r="19" spans="1:16" ht="14.25" customHeight="1">
      <c r="A19" s="182"/>
      <c r="B19" s="169"/>
      <c r="C19" s="171"/>
      <c r="D19" s="173"/>
      <c r="E19" s="4" t="s">
        <v>7</v>
      </c>
      <c r="F19" s="62"/>
      <c r="G19" s="18"/>
      <c r="H19" s="62"/>
      <c r="I19" s="18"/>
      <c r="J19" s="62"/>
      <c r="K19" s="18"/>
      <c r="L19" s="62"/>
      <c r="M19" s="18"/>
      <c r="N19" s="62"/>
      <c r="O19" s="18"/>
      <c r="P19" s="178"/>
    </row>
    <row r="20" spans="1:16" ht="14.25" customHeight="1">
      <c r="A20" s="182"/>
      <c r="B20" s="169"/>
      <c r="C20" s="171"/>
      <c r="D20" s="173"/>
      <c r="E20" s="5" t="s">
        <v>8</v>
      </c>
      <c r="F20" s="72"/>
      <c r="G20" s="19"/>
      <c r="H20" s="63"/>
      <c r="I20" s="19"/>
      <c r="J20" s="72"/>
      <c r="K20" s="19"/>
      <c r="L20" s="63"/>
      <c r="M20" s="19"/>
      <c r="N20" s="72"/>
      <c r="O20" s="19"/>
      <c r="P20" s="178"/>
    </row>
    <row r="21" spans="1:16" ht="14.25" customHeight="1">
      <c r="A21" s="183"/>
      <c r="B21" s="170"/>
      <c r="C21" s="172"/>
      <c r="D21" s="174"/>
      <c r="E21" s="35"/>
      <c r="F21" s="14"/>
      <c r="G21" s="1"/>
      <c r="H21" s="29"/>
      <c r="I21" s="30"/>
      <c r="J21" s="14"/>
      <c r="K21" s="1"/>
      <c r="L21" s="29"/>
      <c r="M21" s="30"/>
      <c r="N21" s="14"/>
      <c r="O21" s="2">
        <f>O18+O19+O20</f>
        <v>0</v>
      </c>
      <c r="P21" s="179"/>
    </row>
    <row r="22" spans="1:16" ht="14.25" customHeight="1">
      <c r="A22" s="216">
        <v>5</v>
      </c>
      <c r="B22" s="214"/>
      <c r="C22" s="171"/>
      <c r="D22" s="221"/>
      <c r="E22" s="54" t="s">
        <v>6</v>
      </c>
      <c r="F22" s="71"/>
      <c r="G22" s="17"/>
      <c r="H22" s="71"/>
      <c r="I22" s="17"/>
      <c r="J22" s="71"/>
      <c r="K22" s="17"/>
      <c r="L22" s="71"/>
      <c r="M22" s="17"/>
      <c r="N22" s="71"/>
      <c r="O22" s="17"/>
      <c r="P22" s="223">
        <f>G25+I25+K25+M25+O25</f>
        <v>0</v>
      </c>
    </row>
    <row r="23" spans="1:16" ht="14.25" customHeight="1">
      <c r="A23" s="217"/>
      <c r="B23" s="169"/>
      <c r="C23" s="171"/>
      <c r="D23" s="173"/>
      <c r="E23" s="55" t="s">
        <v>7</v>
      </c>
      <c r="F23" s="62"/>
      <c r="G23" s="18"/>
      <c r="H23" s="62"/>
      <c r="I23" s="18"/>
      <c r="J23" s="62"/>
      <c r="K23" s="18"/>
      <c r="L23" s="62"/>
      <c r="M23" s="18"/>
      <c r="N23" s="62"/>
      <c r="O23" s="18"/>
      <c r="P23" s="224"/>
    </row>
    <row r="24" spans="1:16" ht="14.25" customHeight="1">
      <c r="A24" s="217"/>
      <c r="B24" s="169"/>
      <c r="C24" s="171"/>
      <c r="D24" s="173"/>
      <c r="E24" s="56" t="s">
        <v>8</v>
      </c>
      <c r="F24" s="72"/>
      <c r="G24" s="19"/>
      <c r="H24" s="72"/>
      <c r="I24" s="19"/>
      <c r="J24" s="72"/>
      <c r="K24" s="19"/>
      <c r="L24" s="72"/>
      <c r="M24" s="19"/>
      <c r="N24" s="72"/>
      <c r="O24" s="19"/>
      <c r="P24" s="224"/>
    </row>
    <row r="25" spans="1:16" ht="14.25" customHeight="1">
      <c r="A25" s="218"/>
      <c r="B25" s="170"/>
      <c r="C25" s="172"/>
      <c r="D25" s="174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224"/>
    </row>
    <row r="26" spans="1:16" ht="14.25" customHeight="1">
      <c r="A26" s="182">
        <v>6</v>
      </c>
      <c r="B26" s="214"/>
      <c r="C26" s="171"/>
      <c r="D26" s="173"/>
      <c r="E26" s="3" t="s">
        <v>6</v>
      </c>
      <c r="F26" s="71"/>
      <c r="G26" s="17"/>
      <c r="H26" s="71"/>
      <c r="I26" s="17"/>
      <c r="J26" s="71"/>
      <c r="K26" s="17"/>
      <c r="L26" s="71"/>
      <c r="M26" s="17"/>
      <c r="N26" s="71"/>
      <c r="O26" s="17"/>
      <c r="P26" s="223">
        <f>G29+I29+K29+M29+O29</f>
        <v>0</v>
      </c>
    </row>
    <row r="27" spans="1:16" ht="14.25" customHeight="1">
      <c r="A27" s="182"/>
      <c r="B27" s="169"/>
      <c r="C27" s="171"/>
      <c r="D27" s="173"/>
      <c r="E27" s="4" t="s">
        <v>7</v>
      </c>
      <c r="F27" s="62"/>
      <c r="G27" s="18"/>
      <c r="H27" s="62"/>
      <c r="I27" s="18"/>
      <c r="J27" s="62"/>
      <c r="K27" s="18"/>
      <c r="L27" s="62"/>
      <c r="M27" s="18"/>
      <c r="N27" s="62"/>
      <c r="O27" s="18"/>
      <c r="P27" s="178"/>
    </row>
    <row r="28" spans="1:16" ht="14.25" customHeight="1">
      <c r="A28" s="182"/>
      <c r="B28" s="169"/>
      <c r="C28" s="171"/>
      <c r="D28" s="173"/>
      <c r="E28" s="5" t="s">
        <v>8</v>
      </c>
      <c r="F28" s="72"/>
      <c r="G28" s="19"/>
      <c r="H28" s="72"/>
      <c r="I28" s="19"/>
      <c r="J28" s="72"/>
      <c r="K28" s="19"/>
      <c r="L28" s="72"/>
      <c r="M28" s="19"/>
      <c r="N28" s="72"/>
      <c r="O28" s="19"/>
      <c r="P28" s="178"/>
    </row>
    <row r="29" spans="1:16" ht="14.25" customHeight="1">
      <c r="A29" s="183"/>
      <c r="B29" s="170"/>
      <c r="C29" s="172"/>
      <c r="D29" s="174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79"/>
    </row>
    <row r="30" spans="1:16" ht="14.25" customHeight="1">
      <c r="A30" s="182">
        <v>7</v>
      </c>
      <c r="B30" s="214"/>
      <c r="C30" s="171"/>
      <c r="D30" s="173"/>
      <c r="E30" s="3" t="s">
        <v>6</v>
      </c>
      <c r="F30" s="71"/>
      <c r="G30" s="17"/>
      <c r="H30" s="61"/>
      <c r="I30" s="26"/>
      <c r="J30" s="71"/>
      <c r="K30" s="20"/>
      <c r="L30" s="61"/>
      <c r="M30" s="26"/>
      <c r="N30" s="71"/>
      <c r="O30" s="23"/>
      <c r="P30" s="177">
        <f>G33+I33+K33+M33+O33</f>
        <v>0</v>
      </c>
    </row>
    <row r="31" spans="1:16" ht="14.25" customHeight="1">
      <c r="A31" s="182"/>
      <c r="B31" s="169"/>
      <c r="C31" s="171"/>
      <c r="D31" s="173"/>
      <c r="E31" s="4" t="s">
        <v>7</v>
      </c>
      <c r="F31" s="62"/>
      <c r="G31" s="18"/>
      <c r="H31" s="62"/>
      <c r="I31" s="18"/>
      <c r="J31" s="62"/>
      <c r="K31" s="18"/>
      <c r="L31" s="62"/>
      <c r="M31" s="18"/>
      <c r="N31" s="62"/>
      <c r="O31" s="18"/>
      <c r="P31" s="178"/>
    </row>
    <row r="32" spans="1:16" ht="14.25" customHeight="1">
      <c r="A32" s="182"/>
      <c r="B32" s="169"/>
      <c r="C32" s="171"/>
      <c r="D32" s="173"/>
      <c r="E32" s="5" t="s">
        <v>8</v>
      </c>
      <c r="F32" s="72"/>
      <c r="G32" s="19"/>
      <c r="H32" s="72"/>
      <c r="I32" s="19"/>
      <c r="J32" s="72"/>
      <c r="K32" s="19"/>
      <c r="L32" s="72"/>
      <c r="M32" s="19"/>
      <c r="N32" s="72"/>
      <c r="O32" s="19"/>
      <c r="P32" s="178"/>
    </row>
    <row r="33" spans="1:16" ht="14.25" customHeight="1">
      <c r="A33" s="183"/>
      <c r="B33" s="170"/>
      <c r="C33" s="172"/>
      <c r="D33" s="174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79"/>
    </row>
    <row r="34" spans="1:16" ht="14.25" customHeight="1">
      <c r="A34" s="212">
        <v>8</v>
      </c>
      <c r="B34" s="214"/>
      <c r="C34" s="171"/>
      <c r="D34" s="173"/>
      <c r="E34" s="36" t="s">
        <v>6</v>
      </c>
      <c r="F34" s="67"/>
      <c r="G34" s="37"/>
      <c r="H34" s="71"/>
      <c r="I34" s="17"/>
      <c r="J34" s="69"/>
      <c r="K34" s="39"/>
      <c r="L34" s="71"/>
      <c r="M34" s="17"/>
      <c r="N34" s="67"/>
      <c r="O34" s="40"/>
      <c r="P34" s="223">
        <f>G37+I37+K37+M37+O37</f>
        <v>0</v>
      </c>
    </row>
    <row r="35" spans="1:16" ht="14.25" customHeight="1">
      <c r="A35" s="182"/>
      <c r="B35" s="169"/>
      <c r="C35" s="171"/>
      <c r="D35" s="173"/>
      <c r="E35" s="4" t="s">
        <v>7</v>
      </c>
      <c r="F35" s="74"/>
      <c r="G35" s="18"/>
      <c r="H35" s="74"/>
      <c r="I35" s="27"/>
      <c r="J35" s="74"/>
      <c r="K35" s="21"/>
      <c r="L35" s="74"/>
      <c r="M35" s="27"/>
      <c r="N35" s="74"/>
      <c r="O35" s="24"/>
      <c r="P35" s="178"/>
    </row>
    <row r="36" spans="1:16" ht="14.25" customHeight="1">
      <c r="A36" s="182"/>
      <c r="B36" s="169"/>
      <c r="C36" s="171"/>
      <c r="D36" s="173"/>
      <c r="E36" s="5" t="s">
        <v>8</v>
      </c>
      <c r="F36" s="70"/>
      <c r="G36" s="19"/>
      <c r="H36" s="70"/>
      <c r="I36" s="28"/>
      <c r="J36" s="70"/>
      <c r="K36" s="22"/>
      <c r="L36" s="70"/>
      <c r="M36" s="28"/>
      <c r="N36" s="70"/>
      <c r="O36" s="25"/>
      <c r="P36" s="178"/>
    </row>
    <row r="37" spans="1:16" ht="14.25" customHeight="1" thickBot="1">
      <c r="A37" s="213"/>
      <c r="B37" s="215"/>
      <c r="C37" s="172"/>
      <c r="D37" s="174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225"/>
    </row>
    <row r="38" spans="1:16" ht="15.75" thickTop="1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</row>
  </sheetData>
  <sheetProtection/>
  <mergeCells count="50">
    <mergeCell ref="A34:A37"/>
    <mergeCell ref="B34:B37"/>
    <mergeCell ref="C34:C37"/>
    <mergeCell ref="D34:D37"/>
    <mergeCell ref="P34:P37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A18:A21"/>
    <mergeCell ref="B18:B21"/>
    <mergeCell ref="C18:C21"/>
    <mergeCell ref="D18:D21"/>
    <mergeCell ref="P18:P21"/>
    <mergeCell ref="A22:A25"/>
    <mergeCell ref="B22:B25"/>
    <mergeCell ref="C22:C25"/>
    <mergeCell ref="D22:D25"/>
    <mergeCell ref="P22:P25"/>
    <mergeCell ref="A10:A13"/>
    <mergeCell ref="B10:B13"/>
    <mergeCell ref="C10:C13"/>
    <mergeCell ref="D10:D13"/>
    <mergeCell ref="P10:P13"/>
    <mergeCell ref="A14:A17"/>
    <mergeCell ref="B14:B17"/>
    <mergeCell ref="C14:C17"/>
    <mergeCell ref="D14:D17"/>
    <mergeCell ref="P14:P17"/>
    <mergeCell ref="P2:P5"/>
    <mergeCell ref="A6:A9"/>
    <mergeCell ref="B6:B9"/>
    <mergeCell ref="C6:C9"/>
    <mergeCell ref="D6:D9"/>
    <mergeCell ref="P6:P9"/>
    <mergeCell ref="B1:C1"/>
    <mergeCell ref="D1:E1"/>
    <mergeCell ref="F1:I1"/>
    <mergeCell ref="K1:O1"/>
    <mergeCell ref="A2:A5"/>
    <mergeCell ref="B2:B5"/>
    <mergeCell ref="C2:C5"/>
    <mergeCell ref="D2:D5"/>
    <mergeCell ref="E2:E5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25">
      <selection activeCell="A38" sqref="A38:IV38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20.25" thickBot="1">
      <c r="A1" s="126" t="str">
        <f>Fornara!$A$1</f>
        <v>*</v>
      </c>
      <c r="B1" s="167" t="s">
        <v>139</v>
      </c>
      <c r="C1" s="168"/>
      <c r="D1" s="180" t="s">
        <v>171</v>
      </c>
      <c r="E1" s="181"/>
      <c r="F1" s="184" t="s">
        <v>10</v>
      </c>
      <c r="G1" s="185"/>
      <c r="H1" s="185"/>
      <c r="I1" s="185"/>
      <c r="J1" s="15">
        <f>G3+I3+K3+M3+O3</f>
        <v>305</v>
      </c>
      <c r="K1" s="186" t="s">
        <v>11</v>
      </c>
      <c r="L1" s="187"/>
      <c r="M1" s="185"/>
      <c r="N1" s="185"/>
      <c r="O1" s="185"/>
      <c r="P1" s="16">
        <f>G4+I4+K4+M4+O4</f>
        <v>305</v>
      </c>
    </row>
    <row r="2" spans="1:16" ht="19.5" customHeight="1" thickTop="1">
      <c r="A2" s="201" t="s">
        <v>15</v>
      </c>
      <c r="B2" s="204" t="s">
        <v>2</v>
      </c>
      <c r="C2" s="208" t="s">
        <v>3</v>
      </c>
      <c r="D2" s="188" t="s">
        <v>4</v>
      </c>
      <c r="E2" s="192" t="s">
        <v>5</v>
      </c>
      <c r="F2" s="125" t="s">
        <v>18</v>
      </c>
      <c r="G2" s="127" t="str">
        <f>Fornara!$G$2</f>
        <v>*</v>
      </c>
      <c r="H2" s="124" t="s">
        <v>19</v>
      </c>
      <c r="I2" s="127" t="str">
        <f>Fornara!$I$2</f>
        <v>*</v>
      </c>
      <c r="J2" s="125" t="s">
        <v>307</v>
      </c>
      <c r="K2" s="127" t="str">
        <f>Fornara!$K$2</f>
        <v>*</v>
      </c>
      <c r="L2" s="124" t="s">
        <v>20</v>
      </c>
      <c r="M2" s="127" t="str">
        <f>Fornara!$M$2</f>
        <v>*</v>
      </c>
      <c r="N2" s="125" t="s">
        <v>21</v>
      </c>
      <c r="O2" s="127" t="str">
        <f>Fornara!$O$2</f>
        <v>*</v>
      </c>
      <c r="P2" s="195" t="s">
        <v>9</v>
      </c>
    </row>
    <row r="3" spans="1:16" ht="15" customHeight="1">
      <c r="A3" s="202"/>
      <c r="B3" s="205"/>
      <c r="C3" s="209"/>
      <c r="D3" s="189"/>
      <c r="E3" s="193"/>
      <c r="F3" s="6" t="s">
        <v>16</v>
      </c>
      <c r="G3" s="7">
        <f>'PIANO SETT. DEI PASTI'!E11+'PIANO SETT. DEI PASTI'!F11</f>
        <v>61</v>
      </c>
      <c r="H3" s="31" t="s">
        <v>16</v>
      </c>
      <c r="I3" s="7">
        <f>'PIANO SETT. DEI PASTI'!H11+'PIANO SETT. DEI PASTI'!I11</f>
        <v>61</v>
      </c>
      <c r="J3" s="6" t="s">
        <v>16</v>
      </c>
      <c r="K3" s="7">
        <f>'PIANO SETT. DEI PASTI'!K11+'PIANO SETT. DEI PASTI'!L11</f>
        <v>61</v>
      </c>
      <c r="L3" s="31" t="s">
        <v>16</v>
      </c>
      <c r="M3" s="7">
        <f>'PIANO SETT. DEI PASTI'!N11+'PIANO SETT. DEI PASTI'!O11</f>
        <v>61</v>
      </c>
      <c r="N3" s="6" t="s">
        <v>16</v>
      </c>
      <c r="O3" s="8">
        <f>'PIANO SETT. DEI PASTI'!Q11+'PIANO SETT. DEI PASTI'!R11</f>
        <v>61</v>
      </c>
      <c r="P3" s="196"/>
    </row>
    <row r="4" spans="1:16" ht="15" customHeight="1">
      <c r="A4" s="202"/>
      <c r="B4" s="206"/>
      <c r="C4" s="210"/>
      <c r="D4" s="190"/>
      <c r="E4" s="194"/>
      <c r="F4" s="47" t="s">
        <v>17</v>
      </c>
      <c r="G4" s="48">
        <f>G3</f>
        <v>61</v>
      </c>
      <c r="H4" s="49" t="s">
        <v>17</v>
      </c>
      <c r="I4" s="48">
        <f>I3</f>
        <v>61</v>
      </c>
      <c r="J4" s="47" t="s">
        <v>17</v>
      </c>
      <c r="K4" s="51">
        <f>K3</f>
        <v>61</v>
      </c>
      <c r="L4" s="49" t="s">
        <v>17</v>
      </c>
      <c r="M4" s="48">
        <f>M3</f>
        <v>61</v>
      </c>
      <c r="N4" s="47" t="s">
        <v>17</v>
      </c>
      <c r="O4" s="53">
        <f>O3</f>
        <v>61</v>
      </c>
      <c r="P4" s="197"/>
    </row>
    <row r="5" spans="1:16" ht="15" customHeight="1" thickBot="1">
      <c r="A5" s="203"/>
      <c r="B5" s="207"/>
      <c r="C5" s="211"/>
      <c r="D5" s="191"/>
      <c r="E5" s="191"/>
      <c r="F5" s="9" t="s">
        <v>22</v>
      </c>
      <c r="G5" s="11"/>
      <c r="H5" s="10" t="s">
        <v>22</v>
      </c>
      <c r="I5" s="11"/>
      <c r="J5" s="9" t="s">
        <v>22</v>
      </c>
      <c r="K5" s="11"/>
      <c r="L5" s="12" t="s">
        <v>22</v>
      </c>
      <c r="M5" s="13"/>
      <c r="N5" s="9" t="s">
        <v>22</v>
      </c>
      <c r="O5" s="11"/>
      <c r="P5" s="198"/>
    </row>
    <row r="6" spans="1:16" ht="14.25" customHeight="1" thickTop="1">
      <c r="A6" s="182">
        <v>1</v>
      </c>
      <c r="B6" s="199" t="s">
        <v>172</v>
      </c>
      <c r="C6" s="171" t="s">
        <v>49</v>
      </c>
      <c r="D6" s="173"/>
      <c r="E6" s="3" t="s">
        <v>6</v>
      </c>
      <c r="F6" s="61" t="s">
        <v>135</v>
      </c>
      <c r="G6" s="17">
        <v>2.5</v>
      </c>
      <c r="H6" s="61" t="s">
        <v>135</v>
      </c>
      <c r="I6" s="17">
        <v>2.5</v>
      </c>
      <c r="J6" s="61" t="s">
        <v>135</v>
      </c>
      <c r="K6" s="17">
        <v>2.5</v>
      </c>
      <c r="L6" s="61" t="s">
        <v>135</v>
      </c>
      <c r="M6" s="17">
        <v>2.5</v>
      </c>
      <c r="N6" s="61" t="s">
        <v>135</v>
      </c>
      <c r="O6" s="17">
        <v>2.5</v>
      </c>
      <c r="P6" s="177">
        <f>G9+I9+K9+M9+O9</f>
        <v>22</v>
      </c>
    </row>
    <row r="7" spans="1:16" ht="14.25" customHeight="1">
      <c r="A7" s="182"/>
      <c r="B7" s="199"/>
      <c r="C7" s="171"/>
      <c r="D7" s="173"/>
      <c r="E7" s="4" t="s">
        <v>7</v>
      </c>
      <c r="F7" s="62" t="s">
        <v>174</v>
      </c>
      <c r="G7" s="18">
        <v>1.5</v>
      </c>
      <c r="H7" s="62" t="s">
        <v>174</v>
      </c>
      <c r="I7" s="18">
        <v>1.5</v>
      </c>
      <c r="J7" s="62" t="s">
        <v>174</v>
      </c>
      <c r="K7" s="18">
        <v>1.5</v>
      </c>
      <c r="L7" s="62" t="s">
        <v>174</v>
      </c>
      <c r="M7" s="18">
        <v>1.5</v>
      </c>
      <c r="N7" s="62" t="s">
        <v>174</v>
      </c>
      <c r="O7" s="18">
        <v>1.5</v>
      </c>
      <c r="P7" s="178"/>
    </row>
    <row r="8" spans="1:16" ht="14.25" customHeight="1">
      <c r="A8" s="182"/>
      <c r="B8" s="199"/>
      <c r="C8" s="171"/>
      <c r="D8" s="173"/>
      <c r="E8" s="5" t="s">
        <v>8</v>
      </c>
      <c r="F8" s="63" t="s">
        <v>259</v>
      </c>
      <c r="G8" s="19">
        <v>0.4</v>
      </c>
      <c r="H8" s="63" t="s">
        <v>259</v>
      </c>
      <c r="I8" s="19">
        <v>0.4</v>
      </c>
      <c r="J8" s="63" t="s">
        <v>259</v>
      </c>
      <c r="K8" s="19">
        <v>0.4</v>
      </c>
      <c r="L8" s="63" t="s">
        <v>259</v>
      </c>
      <c r="M8" s="19">
        <v>0.4</v>
      </c>
      <c r="N8" s="63" t="s">
        <v>259</v>
      </c>
      <c r="O8" s="19">
        <v>0.4</v>
      </c>
      <c r="P8" s="178"/>
    </row>
    <row r="9" spans="1:16" ht="14.25" customHeight="1">
      <c r="A9" s="183"/>
      <c r="B9" s="200"/>
      <c r="C9" s="172"/>
      <c r="D9" s="174"/>
      <c r="E9" s="35"/>
      <c r="F9" s="14" t="s">
        <v>23</v>
      </c>
      <c r="G9" s="1">
        <f>G6+G7+G8</f>
        <v>4.4</v>
      </c>
      <c r="H9" s="29" t="s">
        <v>23</v>
      </c>
      <c r="I9" s="30">
        <f>I6+I7+I8</f>
        <v>4.4</v>
      </c>
      <c r="J9" s="14" t="s">
        <v>23</v>
      </c>
      <c r="K9" s="1">
        <f>K6+K7+K8</f>
        <v>4.4</v>
      </c>
      <c r="L9" s="29" t="s">
        <v>23</v>
      </c>
      <c r="M9" s="30">
        <f>M6+M7+M8</f>
        <v>4.4</v>
      </c>
      <c r="N9" s="14" t="s">
        <v>23</v>
      </c>
      <c r="O9" s="2">
        <f>O6+O7+O8</f>
        <v>4.4</v>
      </c>
      <c r="P9" s="179"/>
    </row>
    <row r="10" spans="1:16" ht="14.25" customHeight="1">
      <c r="A10" s="182">
        <v>2</v>
      </c>
      <c r="B10" s="214" t="s">
        <v>314</v>
      </c>
      <c r="C10" s="171" t="s">
        <v>246</v>
      </c>
      <c r="D10" s="173"/>
      <c r="E10" s="3" t="s">
        <v>6</v>
      </c>
      <c r="F10" s="71"/>
      <c r="G10" s="17"/>
      <c r="H10" s="71"/>
      <c r="I10" s="17"/>
      <c r="J10" s="71"/>
      <c r="K10" s="17"/>
      <c r="L10" s="71"/>
      <c r="M10" s="17"/>
      <c r="N10" s="71"/>
      <c r="O10" s="17"/>
      <c r="P10" s="177">
        <f>G13+I13+K13+M13+O13</f>
        <v>14.950000000000001</v>
      </c>
    </row>
    <row r="11" spans="1:16" ht="14.25" customHeight="1">
      <c r="A11" s="182"/>
      <c r="B11" s="169"/>
      <c r="C11" s="171"/>
      <c r="D11" s="173"/>
      <c r="E11" s="4" t="s">
        <v>7</v>
      </c>
      <c r="F11" s="62" t="s">
        <v>315</v>
      </c>
      <c r="G11" s="18">
        <v>1.33</v>
      </c>
      <c r="H11" s="62" t="s">
        <v>315</v>
      </c>
      <c r="I11" s="18">
        <v>1.33</v>
      </c>
      <c r="J11" s="62" t="s">
        <v>315</v>
      </c>
      <c r="K11" s="18">
        <v>1.33</v>
      </c>
      <c r="L11" s="62" t="s">
        <v>315</v>
      </c>
      <c r="M11" s="18">
        <v>1.33</v>
      </c>
      <c r="N11" s="62" t="s">
        <v>315</v>
      </c>
      <c r="O11" s="18">
        <v>1.33</v>
      </c>
      <c r="P11" s="178"/>
    </row>
    <row r="12" spans="1:16" ht="14.25" customHeight="1">
      <c r="A12" s="182"/>
      <c r="B12" s="169"/>
      <c r="C12" s="171"/>
      <c r="D12" s="173"/>
      <c r="E12" s="5" t="s">
        <v>8</v>
      </c>
      <c r="F12" s="70" t="s">
        <v>316</v>
      </c>
      <c r="G12" s="19">
        <v>1.66</v>
      </c>
      <c r="H12" s="70" t="s">
        <v>316</v>
      </c>
      <c r="I12" s="19">
        <v>1.66</v>
      </c>
      <c r="J12" s="70" t="s">
        <v>316</v>
      </c>
      <c r="K12" s="19">
        <v>1.66</v>
      </c>
      <c r="L12" s="70" t="s">
        <v>316</v>
      </c>
      <c r="M12" s="19">
        <v>1.66</v>
      </c>
      <c r="N12" s="70" t="s">
        <v>316</v>
      </c>
      <c r="O12" s="19">
        <v>1.66</v>
      </c>
      <c r="P12" s="178"/>
    </row>
    <row r="13" spans="1:16" ht="14.25" customHeight="1">
      <c r="A13" s="183"/>
      <c r="B13" s="170"/>
      <c r="C13" s="172"/>
      <c r="D13" s="174"/>
      <c r="E13" s="35"/>
      <c r="F13" s="14" t="s">
        <v>23</v>
      </c>
      <c r="G13" s="1">
        <f>G10+G11+G12</f>
        <v>2.99</v>
      </c>
      <c r="H13" s="29" t="s">
        <v>23</v>
      </c>
      <c r="I13" s="30">
        <f>I10+I11+I12</f>
        <v>2.99</v>
      </c>
      <c r="J13" s="14" t="s">
        <v>23</v>
      </c>
      <c r="K13" s="1">
        <f>K10+K11+K12</f>
        <v>2.99</v>
      </c>
      <c r="L13" s="29" t="s">
        <v>23</v>
      </c>
      <c r="M13" s="30">
        <f>M10+M11+M12</f>
        <v>2.99</v>
      </c>
      <c r="N13" s="14" t="s">
        <v>23</v>
      </c>
      <c r="O13" s="2">
        <f>O10+O11+O12</f>
        <v>2.99</v>
      </c>
      <c r="P13" s="179"/>
    </row>
    <row r="14" spans="1:16" ht="14.25" customHeight="1">
      <c r="A14" s="182">
        <v>3</v>
      </c>
      <c r="B14" s="214"/>
      <c r="C14" s="171"/>
      <c r="D14" s="173"/>
      <c r="E14" s="3" t="s">
        <v>6</v>
      </c>
      <c r="F14" s="71"/>
      <c r="G14" s="17"/>
      <c r="H14" s="61"/>
      <c r="I14" s="17"/>
      <c r="J14" s="71"/>
      <c r="K14" s="17"/>
      <c r="L14" s="61"/>
      <c r="M14" s="17"/>
      <c r="N14" s="71"/>
      <c r="O14" s="17"/>
      <c r="P14" s="177">
        <f>G17+I17+K17+M17+O17</f>
        <v>0</v>
      </c>
    </row>
    <row r="15" spans="1:16" ht="14.25" customHeight="1">
      <c r="A15" s="182"/>
      <c r="B15" s="169"/>
      <c r="C15" s="171"/>
      <c r="D15" s="173"/>
      <c r="E15" s="4" t="s">
        <v>7</v>
      </c>
      <c r="F15" s="62"/>
      <c r="G15" s="18"/>
      <c r="H15" s="62"/>
      <c r="I15" s="18"/>
      <c r="J15" s="62"/>
      <c r="K15" s="18"/>
      <c r="L15" s="62"/>
      <c r="M15" s="18"/>
      <c r="N15" s="62"/>
      <c r="O15" s="18"/>
      <c r="P15" s="178"/>
    </row>
    <row r="16" spans="1:16" ht="14.25" customHeight="1">
      <c r="A16" s="182"/>
      <c r="B16" s="169"/>
      <c r="C16" s="171"/>
      <c r="D16" s="173"/>
      <c r="E16" s="5" t="s">
        <v>8</v>
      </c>
      <c r="F16" s="70"/>
      <c r="G16" s="19"/>
      <c r="H16" s="70"/>
      <c r="I16" s="19"/>
      <c r="J16" s="70"/>
      <c r="K16" s="19"/>
      <c r="L16" s="70"/>
      <c r="M16" s="19"/>
      <c r="N16" s="70"/>
      <c r="O16" s="19"/>
      <c r="P16" s="178"/>
    </row>
    <row r="17" spans="1:16" ht="14.25" customHeight="1">
      <c r="A17" s="183"/>
      <c r="B17" s="170"/>
      <c r="C17" s="172"/>
      <c r="D17" s="174"/>
      <c r="E17" s="35"/>
      <c r="F17" s="14" t="s">
        <v>23</v>
      </c>
      <c r="G17" s="1">
        <f>G14+G15+G16</f>
        <v>0</v>
      </c>
      <c r="H17" s="29" t="s">
        <v>23</v>
      </c>
      <c r="I17" s="30">
        <f>I14+I15+I16</f>
        <v>0</v>
      </c>
      <c r="J17" s="14" t="s">
        <v>23</v>
      </c>
      <c r="K17" s="1">
        <f>K14+K15+K16</f>
        <v>0</v>
      </c>
      <c r="L17" s="29" t="s">
        <v>23</v>
      </c>
      <c r="M17" s="30">
        <f>M14+M15+M16</f>
        <v>0</v>
      </c>
      <c r="N17" s="14" t="s">
        <v>23</v>
      </c>
      <c r="O17" s="2">
        <f>O14+O15+O16</f>
        <v>0</v>
      </c>
      <c r="P17" s="179"/>
    </row>
    <row r="18" spans="1:16" ht="14.25" customHeight="1">
      <c r="A18" s="182">
        <v>4</v>
      </c>
      <c r="B18" s="214"/>
      <c r="C18" s="171"/>
      <c r="D18" s="173"/>
      <c r="E18" s="3" t="s">
        <v>6</v>
      </c>
      <c r="F18" s="71"/>
      <c r="G18" s="17"/>
      <c r="H18" s="61"/>
      <c r="I18" s="26"/>
      <c r="J18" s="71"/>
      <c r="K18" s="17"/>
      <c r="L18" s="61"/>
      <c r="M18" s="26"/>
      <c r="N18" s="71"/>
      <c r="O18" s="17"/>
      <c r="P18" s="177">
        <f>G21+I21+K21+M21+O21</f>
        <v>0</v>
      </c>
    </row>
    <row r="19" spans="1:16" ht="14.25" customHeight="1">
      <c r="A19" s="182"/>
      <c r="B19" s="169"/>
      <c r="C19" s="171"/>
      <c r="D19" s="173"/>
      <c r="E19" s="4" t="s">
        <v>7</v>
      </c>
      <c r="F19" s="62"/>
      <c r="G19" s="18"/>
      <c r="H19" s="62"/>
      <c r="I19" s="27"/>
      <c r="J19" s="62"/>
      <c r="K19" s="18"/>
      <c r="L19" s="62"/>
      <c r="M19" s="27"/>
      <c r="N19" s="62"/>
      <c r="O19" s="18"/>
      <c r="P19" s="178"/>
    </row>
    <row r="20" spans="1:16" ht="14.25" customHeight="1">
      <c r="A20" s="182"/>
      <c r="B20" s="169"/>
      <c r="C20" s="171"/>
      <c r="D20" s="173"/>
      <c r="E20" s="5" t="s">
        <v>8</v>
      </c>
      <c r="F20" s="72"/>
      <c r="G20" s="19"/>
      <c r="H20" s="63"/>
      <c r="I20" s="28"/>
      <c r="J20" s="72"/>
      <c r="K20" s="19"/>
      <c r="L20" s="63"/>
      <c r="M20" s="28"/>
      <c r="N20" s="72"/>
      <c r="O20" s="19"/>
      <c r="P20" s="178"/>
    </row>
    <row r="21" spans="1:16" ht="14.25" customHeight="1">
      <c r="A21" s="183"/>
      <c r="B21" s="170"/>
      <c r="C21" s="172"/>
      <c r="D21" s="174"/>
      <c r="E21" s="35"/>
      <c r="F21" s="14" t="s">
        <v>23</v>
      </c>
      <c r="G21" s="1">
        <f>G18+G19+G20</f>
        <v>0</v>
      </c>
      <c r="H21" s="29" t="s">
        <v>23</v>
      </c>
      <c r="I21" s="30">
        <f>I18+I19+I20</f>
        <v>0</v>
      </c>
      <c r="J21" s="14" t="s">
        <v>23</v>
      </c>
      <c r="K21" s="1">
        <f>K18+K19+K20</f>
        <v>0</v>
      </c>
      <c r="L21" s="29" t="s">
        <v>23</v>
      </c>
      <c r="M21" s="30">
        <f>M18+M19+M20</f>
        <v>0</v>
      </c>
      <c r="N21" s="14" t="s">
        <v>23</v>
      </c>
      <c r="O21" s="2">
        <f>O18+O19+O20</f>
        <v>0</v>
      </c>
      <c r="P21" s="179"/>
    </row>
    <row r="22" spans="1:16" ht="14.25" customHeight="1">
      <c r="A22" s="216">
        <v>5</v>
      </c>
      <c r="B22" s="214"/>
      <c r="C22" s="171"/>
      <c r="D22" s="221"/>
      <c r="E22" s="54" t="s">
        <v>6</v>
      </c>
      <c r="F22" s="71"/>
      <c r="G22" s="17"/>
      <c r="H22" s="71"/>
      <c r="I22" s="17"/>
      <c r="J22" s="71"/>
      <c r="K22" s="17"/>
      <c r="L22" s="71"/>
      <c r="M22" s="17"/>
      <c r="N22" s="71"/>
      <c r="O22" s="17"/>
      <c r="P22" s="223">
        <f>G25+I25+K25+M25+O25</f>
        <v>0</v>
      </c>
    </row>
    <row r="23" spans="1:16" ht="14.25" customHeight="1">
      <c r="A23" s="217"/>
      <c r="B23" s="169"/>
      <c r="C23" s="171"/>
      <c r="D23" s="173"/>
      <c r="E23" s="55" t="s">
        <v>7</v>
      </c>
      <c r="F23" s="62"/>
      <c r="G23" s="18"/>
      <c r="H23" s="62"/>
      <c r="I23" s="18"/>
      <c r="J23" s="62"/>
      <c r="K23" s="18"/>
      <c r="L23" s="62"/>
      <c r="M23" s="18"/>
      <c r="N23" s="62"/>
      <c r="O23" s="18"/>
      <c r="P23" s="224"/>
    </row>
    <row r="24" spans="1:16" ht="14.25" customHeight="1">
      <c r="A24" s="217"/>
      <c r="B24" s="169"/>
      <c r="C24" s="171"/>
      <c r="D24" s="173"/>
      <c r="E24" s="56" t="s">
        <v>8</v>
      </c>
      <c r="F24" s="72"/>
      <c r="G24" s="19"/>
      <c r="H24" s="72"/>
      <c r="I24" s="19"/>
      <c r="J24" s="72"/>
      <c r="K24" s="19"/>
      <c r="L24" s="72"/>
      <c r="M24" s="19"/>
      <c r="N24" s="72"/>
      <c r="O24" s="19"/>
      <c r="P24" s="224"/>
    </row>
    <row r="25" spans="1:16" ht="14.25" customHeight="1">
      <c r="A25" s="218"/>
      <c r="B25" s="170"/>
      <c r="C25" s="172"/>
      <c r="D25" s="174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224"/>
    </row>
    <row r="26" spans="1:16" ht="14.25" customHeight="1">
      <c r="A26" s="182">
        <v>6</v>
      </c>
      <c r="B26" s="214"/>
      <c r="C26" s="171"/>
      <c r="D26" s="173"/>
      <c r="E26" s="3" t="s">
        <v>6</v>
      </c>
      <c r="F26" s="71"/>
      <c r="G26" s="17"/>
      <c r="H26" s="71"/>
      <c r="I26" s="17"/>
      <c r="J26" s="71"/>
      <c r="K26" s="17"/>
      <c r="L26" s="71"/>
      <c r="M26" s="17"/>
      <c r="N26" s="71"/>
      <c r="O26" s="17"/>
      <c r="P26" s="223">
        <f>G29+I29+K29+M29+O29</f>
        <v>0</v>
      </c>
    </row>
    <row r="27" spans="1:16" ht="14.25" customHeight="1">
      <c r="A27" s="182"/>
      <c r="B27" s="169"/>
      <c r="C27" s="171"/>
      <c r="D27" s="173"/>
      <c r="E27" s="4" t="s">
        <v>7</v>
      </c>
      <c r="F27" s="62"/>
      <c r="G27" s="18"/>
      <c r="H27" s="62"/>
      <c r="I27" s="18"/>
      <c r="J27" s="62"/>
      <c r="K27" s="18"/>
      <c r="L27" s="62"/>
      <c r="M27" s="18"/>
      <c r="N27" s="62"/>
      <c r="O27" s="18"/>
      <c r="P27" s="178"/>
    </row>
    <row r="28" spans="1:16" ht="14.25" customHeight="1">
      <c r="A28" s="182"/>
      <c r="B28" s="169"/>
      <c r="C28" s="171"/>
      <c r="D28" s="173"/>
      <c r="E28" s="5" t="s">
        <v>8</v>
      </c>
      <c r="F28" s="72"/>
      <c r="G28" s="19"/>
      <c r="H28" s="72"/>
      <c r="I28" s="19"/>
      <c r="J28" s="72"/>
      <c r="K28" s="19"/>
      <c r="L28" s="72"/>
      <c r="M28" s="19"/>
      <c r="N28" s="72"/>
      <c r="O28" s="19"/>
      <c r="P28" s="178"/>
    </row>
    <row r="29" spans="1:16" ht="14.25" customHeight="1">
      <c r="A29" s="183"/>
      <c r="B29" s="170"/>
      <c r="C29" s="172"/>
      <c r="D29" s="174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79"/>
    </row>
    <row r="30" spans="1:16" ht="14.25" customHeight="1">
      <c r="A30" s="182">
        <v>7</v>
      </c>
      <c r="B30" s="214"/>
      <c r="C30" s="171"/>
      <c r="D30" s="173"/>
      <c r="E30" s="3" t="s">
        <v>6</v>
      </c>
      <c r="F30" s="71"/>
      <c r="G30" s="17"/>
      <c r="H30" s="61"/>
      <c r="I30" s="26"/>
      <c r="J30" s="71"/>
      <c r="K30" s="20"/>
      <c r="L30" s="61"/>
      <c r="M30" s="26"/>
      <c r="N30" s="71"/>
      <c r="O30" s="23"/>
      <c r="P30" s="177">
        <f>G33+I33+K33+M33+O33</f>
        <v>0</v>
      </c>
    </row>
    <row r="31" spans="1:16" ht="14.25" customHeight="1">
      <c r="A31" s="182"/>
      <c r="B31" s="169"/>
      <c r="C31" s="171"/>
      <c r="D31" s="173"/>
      <c r="E31" s="4" t="s">
        <v>7</v>
      </c>
      <c r="F31" s="62"/>
      <c r="G31" s="18"/>
      <c r="H31" s="62"/>
      <c r="I31" s="18"/>
      <c r="J31" s="62"/>
      <c r="K31" s="18"/>
      <c r="L31" s="62"/>
      <c r="M31" s="18"/>
      <c r="N31" s="62"/>
      <c r="O31" s="18"/>
      <c r="P31" s="178"/>
    </row>
    <row r="32" spans="1:16" ht="14.25" customHeight="1">
      <c r="A32" s="182"/>
      <c r="B32" s="169"/>
      <c r="C32" s="171"/>
      <c r="D32" s="173"/>
      <c r="E32" s="5" t="s">
        <v>8</v>
      </c>
      <c r="F32" s="72"/>
      <c r="G32" s="19"/>
      <c r="H32" s="72"/>
      <c r="I32" s="19"/>
      <c r="J32" s="72"/>
      <c r="K32" s="19"/>
      <c r="L32" s="72"/>
      <c r="M32" s="19"/>
      <c r="N32" s="72"/>
      <c r="O32" s="19"/>
      <c r="P32" s="178"/>
    </row>
    <row r="33" spans="1:16" ht="14.25" customHeight="1">
      <c r="A33" s="183"/>
      <c r="B33" s="170"/>
      <c r="C33" s="172"/>
      <c r="D33" s="174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79"/>
    </row>
    <row r="34" spans="1:16" ht="14.25" customHeight="1">
      <c r="A34" s="212">
        <v>8</v>
      </c>
      <c r="B34" s="214"/>
      <c r="C34" s="171"/>
      <c r="D34" s="173"/>
      <c r="E34" s="36" t="s">
        <v>6</v>
      </c>
      <c r="F34" s="67"/>
      <c r="G34" s="37"/>
      <c r="H34" s="71"/>
      <c r="I34" s="17"/>
      <c r="J34" s="69"/>
      <c r="K34" s="39"/>
      <c r="L34" s="71"/>
      <c r="M34" s="17"/>
      <c r="N34" s="67"/>
      <c r="O34" s="40"/>
      <c r="P34" s="223">
        <f>G37+I37+K37+M37+O37</f>
        <v>0</v>
      </c>
    </row>
    <row r="35" spans="1:16" ht="14.25" customHeight="1">
      <c r="A35" s="182"/>
      <c r="B35" s="169"/>
      <c r="C35" s="171"/>
      <c r="D35" s="173"/>
      <c r="E35" s="4" t="s">
        <v>7</v>
      </c>
      <c r="F35" s="74"/>
      <c r="G35" s="18"/>
      <c r="H35" s="74"/>
      <c r="I35" s="27"/>
      <c r="J35" s="74"/>
      <c r="K35" s="21"/>
      <c r="L35" s="74"/>
      <c r="M35" s="27"/>
      <c r="N35" s="74"/>
      <c r="O35" s="24"/>
      <c r="P35" s="178"/>
    </row>
    <row r="36" spans="1:16" ht="14.25" customHeight="1">
      <c r="A36" s="182"/>
      <c r="B36" s="169"/>
      <c r="C36" s="171"/>
      <c r="D36" s="173"/>
      <c r="E36" s="5" t="s">
        <v>8</v>
      </c>
      <c r="F36" s="70"/>
      <c r="G36" s="19"/>
      <c r="H36" s="70"/>
      <c r="I36" s="28"/>
      <c r="J36" s="70"/>
      <c r="K36" s="22"/>
      <c r="L36" s="70"/>
      <c r="M36" s="28"/>
      <c r="N36" s="70"/>
      <c r="O36" s="25"/>
      <c r="P36" s="178"/>
    </row>
    <row r="37" spans="1:16" ht="14.25" customHeight="1" thickBot="1">
      <c r="A37" s="182"/>
      <c r="B37" s="169"/>
      <c r="C37" s="171"/>
      <c r="D37" s="173"/>
      <c r="E37" s="284"/>
      <c r="F37" s="285" t="s">
        <v>23</v>
      </c>
      <c r="G37" s="34">
        <f>G34+G35+G36</f>
        <v>0</v>
      </c>
      <c r="H37" s="286" t="s">
        <v>23</v>
      </c>
      <c r="I37" s="287">
        <f>I34+I35+I36</f>
        <v>0</v>
      </c>
      <c r="J37" s="285" t="s">
        <v>23</v>
      </c>
      <c r="K37" s="34">
        <f>K34+K35+K36</f>
        <v>0</v>
      </c>
      <c r="L37" s="286" t="s">
        <v>23</v>
      </c>
      <c r="M37" s="287">
        <f>M34+M35+M36</f>
        <v>0</v>
      </c>
      <c r="N37" s="285" t="s">
        <v>23</v>
      </c>
      <c r="O37" s="288">
        <f>O34+O35+O36</f>
        <v>0</v>
      </c>
      <c r="P37" s="178"/>
    </row>
    <row r="38" spans="1:16" ht="15.75" thickTop="1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</row>
  </sheetData>
  <sheetProtection/>
  <mergeCells count="50">
    <mergeCell ref="A34:A37"/>
    <mergeCell ref="B34:B37"/>
    <mergeCell ref="C34:C37"/>
    <mergeCell ref="D34:D37"/>
    <mergeCell ref="P34:P37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A18:A21"/>
    <mergeCell ref="B18:B21"/>
    <mergeCell ref="C18:C21"/>
    <mergeCell ref="D18:D21"/>
    <mergeCell ref="P18:P21"/>
    <mergeCell ref="A22:A25"/>
    <mergeCell ref="B22:B25"/>
    <mergeCell ref="C22:C25"/>
    <mergeCell ref="D22:D25"/>
    <mergeCell ref="P22:P25"/>
    <mergeCell ref="A10:A13"/>
    <mergeCell ref="B10:B13"/>
    <mergeCell ref="C10:C13"/>
    <mergeCell ref="D10:D13"/>
    <mergeCell ref="P10:P13"/>
    <mergeCell ref="A14:A17"/>
    <mergeCell ref="B14:B17"/>
    <mergeCell ref="C14:C17"/>
    <mergeCell ref="D14:D17"/>
    <mergeCell ref="P14:P17"/>
    <mergeCell ref="P2:P5"/>
    <mergeCell ref="A6:A9"/>
    <mergeCell ref="B6:B9"/>
    <mergeCell ref="C6:C9"/>
    <mergeCell ref="D6:D9"/>
    <mergeCell ref="P6:P9"/>
    <mergeCell ref="B1:C1"/>
    <mergeCell ref="D1:E1"/>
    <mergeCell ref="F1:I1"/>
    <mergeCell ref="K1:O1"/>
    <mergeCell ref="A2:A5"/>
    <mergeCell ref="B2:B5"/>
    <mergeCell ref="C2:C5"/>
    <mergeCell ref="D2:D5"/>
    <mergeCell ref="E2:E5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26">
      <selection activeCell="G50" sqref="G50"/>
    </sheetView>
  </sheetViews>
  <sheetFormatPr defaultColWidth="9.140625" defaultRowHeight="15"/>
  <cols>
    <col min="1" max="1" width="3.00390625" style="0" customWidth="1"/>
    <col min="2" max="2" width="12.28125" style="0" customWidth="1"/>
    <col min="3" max="3" width="8.421875" style="0" customWidth="1"/>
    <col min="4" max="4" width="9.57421875" style="0" customWidth="1"/>
    <col min="5" max="5" width="15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9.00390625" style="0" customWidth="1"/>
  </cols>
  <sheetData>
    <row r="1" spans="1:16" ht="20.25" thickBot="1">
      <c r="A1" s="126" t="str">
        <f>Fornara!$A$1</f>
        <v>*</v>
      </c>
      <c r="B1" s="167" t="s">
        <v>68</v>
      </c>
      <c r="C1" s="168"/>
      <c r="D1" s="180" t="s">
        <v>191</v>
      </c>
      <c r="E1" s="181"/>
      <c r="F1" s="184"/>
      <c r="G1" s="185"/>
      <c r="H1" s="185"/>
      <c r="I1" s="185"/>
      <c r="J1" s="15"/>
      <c r="K1" s="186"/>
      <c r="L1" s="187"/>
      <c r="M1" s="185"/>
      <c r="N1" s="185"/>
      <c r="O1" s="185"/>
      <c r="P1" s="16"/>
    </row>
    <row r="2" spans="1:16" ht="51" customHeight="1" thickBot="1" thickTop="1">
      <c r="A2" s="80" t="s">
        <v>15</v>
      </c>
      <c r="B2" s="81" t="s">
        <v>2</v>
      </c>
      <c r="C2" s="82" t="s">
        <v>3</v>
      </c>
      <c r="D2" s="84" t="s">
        <v>206</v>
      </c>
      <c r="E2" s="83" t="s">
        <v>5</v>
      </c>
      <c r="F2" s="128" t="s">
        <v>18</v>
      </c>
      <c r="G2" s="129" t="str">
        <f>Birgi!$G$2</f>
        <v>*</v>
      </c>
      <c r="H2" s="130" t="s">
        <v>19</v>
      </c>
      <c r="I2" s="129" t="str">
        <f>Fornara!$I$2</f>
        <v>*</v>
      </c>
      <c r="J2" s="128" t="s">
        <v>307</v>
      </c>
      <c r="K2" s="129" t="str">
        <f>Fornara!$K$2</f>
        <v>*</v>
      </c>
      <c r="L2" s="130" t="s">
        <v>20</v>
      </c>
      <c r="M2" s="129" t="str">
        <f>Fornara!$M$2</f>
        <v>*</v>
      </c>
      <c r="N2" s="128" t="s">
        <v>21</v>
      </c>
      <c r="O2" s="129" t="str">
        <f>Fornara!$O$2</f>
        <v>*</v>
      </c>
      <c r="P2" s="86" t="s">
        <v>24</v>
      </c>
    </row>
    <row r="3" spans="1:16" ht="14.25" customHeight="1" thickTop="1">
      <c r="A3" s="182">
        <v>1</v>
      </c>
      <c r="B3" s="175" t="s">
        <v>136</v>
      </c>
      <c r="C3" s="171" t="s">
        <v>121</v>
      </c>
      <c r="D3" s="173" t="s">
        <v>334</v>
      </c>
      <c r="E3" s="3" t="s">
        <v>192</v>
      </c>
      <c r="F3" s="61" t="s">
        <v>361</v>
      </c>
      <c r="G3" s="17">
        <v>1.75</v>
      </c>
      <c r="H3" s="61" t="s">
        <v>361</v>
      </c>
      <c r="I3" s="17">
        <v>1.75</v>
      </c>
      <c r="J3" s="61" t="s">
        <v>361</v>
      </c>
      <c r="K3" s="17">
        <v>1.75</v>
      </c>
      <c r="L3" s="61" t="s">
        <v>361</v>
      </c>
      <c r="M3" s="17">
        <v>1.75</v>
      </c>
      <c r="N3" s="61" t="s">
        <v>361</v>
      </c>
      <c r="O3" s="17">
        <v>1.75</v>
      </c>
      <c r="P3" s="177">
        <f>G6+I6+K6+M6+O6</f>
        <v>28</v>
      </c>
    </row>
    <row r="4" spans="1:16" ht="14.25" customHeight="1">
      <c r="A4" s="182"/>
      <c r="B4" s="175"/>
      <c r="C4" s="171"/>
      <c r="D4" s="173"/>
      <c r="E4" s="4" t="s">
        <v>194</v>
      </c>
      <c r="F4" s="62" t="s">
        <v>366</v>
      </c>
      <c r="G4" s="18">
        <v>1</v>
      </c>
      <c r="H4" s="62" t="s">
        <v>366</v>
      </c>
      <c r="I4" s="18">
        <v>1</v>
      </c>
      <c r="J4" s="62" t="s">
        <v>366</v>
      </c>
      <c r="K4" s="18">
        <v>1</v>
      </c>
      <c r="L4" s="62" t="s">
        <v>366</v>
      </c>
      <c r="M4" s="18">
        <v>1</v>
      </c>
      <c r="N4" s="62" t="s">
        <v>366</v>
      </c>
      <c r="O4" s="18">
        <v>1</v>
      </c>
      <c r="P4" s="178"/>
    </row>
    <row r="5" spans="1:16" ht="14.25" customHeight="1">
      <c r="A5" s="182"/>
      <c r="B5" s="175"/>
      <c r="C5" s="171"/>
      <c r="D5" s="173"/>
      <c r="E5" s="5" t="s">
        <v>195</v>
      </c>
      <c r="F5" s="63" t="s">
        <v>367</v>
      </c>
      <c r="G5" s="19">
        <v>2.85</v>
      </c>
      <c r="H5" s="63" t="s">
        <v>367</v>
      </c>
      <c r="I5" s="19">
        <v>2.85</v>
      </c>
      <c r="J5" s="63" t="s">
        <v>367</v>
      </c>
      <c r="K5" s="19">
        <v>2.85</v>
      </c>
      <c r="L5" s="63" t="s">
        <v>367</v>
      </c>
      <c r="M5" s="19">
        <v>2.85</v>
      </c>
      <c r="N5" s="63" t="s">
        <v>367</v>
      </c>
      <c r="O5" s="19">
        <v>2.85</v>
      </c>
      <c r="P5" s="178"/>
    </row>
    <row r="6" spans="1:16" ht="14.25" customHeight="1">
      <c r="A6" s="183"/>
      <c r="B6" s="176"/>
      <c r="C6" s="172"/>
      <c r="D6" s="174"/>
      <c r="E6" s="35"/>
      <c r="F6" s="14" t="s">
        <v>23</v>
      </c>
      <c r="G6" s="1">
        <f>G3+G4+G5</f>
        <v>5.6</v>
      </c>
      <c r="H6" s="29" t="s">
        <v>23</v>
      </c>
      <c r="I6" s="30">
        <f>I3+I4+I5</f>
        <v>5.6</v>
      </c>
      <c r="J6" s="14" t="s">
        <v>23</v>
      </c>
      <c r="K6" s="1">
        <f>K3+K4+K5</f>
        <v>5.6</v>
      </c>
      <c r="L6" s="29" t="s">
        <v>23</v>
      </c>
      <c r="M6" s="30">
        <f>M3+M4+M5</f>
        <v>5.6</v>
      </c>
      <c r="N6" s="14" t="s">
        <v>23</v>
      </c>
      <c r="O6" s="2">
        <f>O3+O4+O5</f>
        <v>5.6</v>
      </c>
      <c r="P6" s="179"/>
    </row>
    <row r="7" spans="1:16" ht="14.25" customHeight="1">
      <c r="A7" s="182">
        <v>2</v>
      </c>
      <c r="B7" s="214" t="s">
        <v>200</v>
      </c>
      <c r="C7" s="171" t="s">
        <v>207</v>
      </c>
      <c r="D7" s="253" t="s">
        <v>216</v>
      </c>
      <c r="E7" s="3" t="s">
        <v>192</v>
      </c>
      <c r="F7" s="61" t="s">
        <v>335</v>
      </c>
      <c r="G7" s="17">
        <v>2.4</v>
      </c>
      <c r="H7" s="61" t="s">
        <v>335</v>
      </c>
      <c r="I7" s="17">
        <v>2.4</v>
      </c>
      <c r="J7" s="61" t="s">
        <v>335</v>
      </c>
      <c r="K7" s="17">
        <v>2.4</v>
      </c>
      <c r="L7" s="61" t="s">
        <v>335</v>
      </c>
      <c r="M7" s="17">
        <v>2.4</v>
      </c>
      <c r="N7" s="61" t="s">
        <v>335</v>
      </c>
      <c r="O7" s="17">
        <v>2.4</v>
      </c>
      <c r="P7" s="177">
        <f>G10+I10+K10+M10+O10</f>
        <v>32</v>
      </c>
    </row>
    <row r="8" spans="1:16" ht="14.25" customHeight="1">
      <c r="A8" s="182"/>
      <c r="B8" s="169"/>
      <c r="C8" s="171"/>
      <c r="D8" s="173"/>
      <c r="E8" s="85" t="s">
        <v>202</v>
      </c>
      <c r="F8" s="62" t="s">
        <v>205</v>
      </c>
      <c r="G8" s="18">
        <v>2</v>
      </c>
      <c r="H8" s="62" t="s">
        <v>203</v>
      </c>
      <c r="I8" s="18">
        <v>2</v>
      </c>
      <c r="J8" s="62" t="s">
        <v>203</v>
      </c>
      <c r="K8" s="18">
        <v>2</v>
      </c>
      <c r="L8" s="62" t="s">
        <v>203</v>
      </c>
      <c r="M8" s="18">
        <v>2</v>
      </c>
      <c r="N8" s="62" t="s">
        <v>203</v>
      </c>
      <c r="O8" s="18">
        <v>2</v>
      </c>
      <c r="P8" s="178"/>
    </row>
    <row r="9" spans="1:16" ht="14.25" customHeight="1">
      <c r="A9" s="182"/>
      <c r="B9" s="169"/>
      <c r="C9" s="171"/>
      <c r="D9" s="173"/>
      <c r="E9" s="5" t="s">
        <v>204</v>
      </c>
      <c r="F9" s="63" t="s">
        <v>225</v>
      </c>
      <c r="G9" s="19">
        <v>2</v>
      </c>
      <c r="H9" s="63" t="s">
        <v>225</v>
      </c>
      <c r="I9" s="19">
        <v>2</v>
      </c>
      <c r="J9" s="63" t="s">
        <v>225</v>
      </c>
      <c r="K9" s="19">
        <v>2</v>
      </c>
      <c r="L9" s="63" t="s">
        <v>225</v>
      </c>
      <c r="M9" s="19">
        <v>2</v>
      </c>
      <c r="N9" s="63" t="s">
        <v>225</v>
      </c>
      <c r="O9" s="19">
        <v>2</v>
      </c>
      <c r="P9" s="178"/>
    </row>
    <row r="10" spans="1:16" ht="14.25" customHeight="1">
      <c r="A10" s="183"/>
      <c r="B10" s="170"/>
      <c r="C10" s="172"/>
      <c r="D10" s="174"/>
      <c r="E10" s="35"/>
      <c r="F10" s="14" t="s">
        <v>23</v>
      </c>
      <c r="G10" s="1">
        <f>G7+G8+G9</f>
        <v>6.4</v>
      </c>
      <c r="H10" s="29" t="s">
        <v>23</v>
      </c>
      <c r="I10" s="30">
        <f>I7+I8+I9</f>
        <v>6.4</v>
      </c>
      <c r="J10" s="14" t="s">
        <v>23</v>
      </c>
      <c r="K10" s="1">
        <f>K7+K8+K9</f>
        <v>6.4</v>
      </c>
      <c r="L10" s="29" t="s">
        <v>23</v>
      </c>
      <c r="M10" s="30">
        <f>M7+M8+M9</f>
        <v>6.4</v>
      </c>
      <c r="N10" s="14" t="s">
        <v>23</v>
      </c>
      <c r="O10" s="2">
        <f>O7+O8+O9</f>
        <v>6.4</v>
      </c>
      <c r="P10" s="179"/>
    </row>
    <row r="11" spans="1:16" ht="14.25" customHeight="1">
      <c r="A11" s="182">
        <v>3</v>
      </c>
      <c r="B11" s="214" t="s">
        <v>67</v>
      </c>
      <c r="C11" s="171" t="s">
        <v>121</v>
      </c>
      <c r="D11" s="250" t="s">
        <v>332</v>
      </c>
      <c r="E11" s="3" t="s">
        <v>192</v>
      </c>
      <c r="F11" s="61" t="s">
        <v>193</v>
      </c>
      <c r="G11" s="17">
        <v>1.5</v>
      </c>
      <c r="H11" s="61" t="s">
        <v>193</v>
      </c>
      <c r="I11" s="17">
        <v>1.5</v>
      </c>
      <c r="J11" s="61" t="s">
        <v>193</v>
      </c>
      <c r="K11" s="17">
        <v>1.5</v>
      </c>
      <c r="L11" s="61" t="s">
        <v>193</v>
      </c>
      <c r="M11" s="17">
        <v>1.5</v>
      </c>
      <c r="N11" s="61" t="s">
        <v>263</v>
      </c>
      <c r="O11" s="17">
        <v>1.5</v>
      </c>
      <c r="P11" s="177">
        <v>27</v>
      </c>
    </row>
    <row r="12" spans="1:16" ht="14.25" customHeight="1">
      <c r="A12" s="182"/>
      <c r="B12" s="219"/>
      <c r="C12" s="171"/>
      <c r="D12" s="251"/>
      <c r="E12" s="98" t="s">
        <v>232</v>
      </c>
      <c r="F12" s="62" t="s">
        <v>196</v>
      </c>
      <c r="G12" s="18">
        <v>1.5</v>
      </c>
      <c r="H12" s="62" t="s">
        <v>196</v>
      </c>
      <c r="I12" s="18">
        <v>1.5</v>
      </c>
      <c r="J12" s="62" t="s">
        <v>196</v>
      </c>
      <c r="K12" s="18">
        <v>1.5</v>
      </c>
      <c r="L12" s="62" t="s">
        <v>196</v>
      </c>
      <c r="M12" s="18">
        <v>1.5</v>
      </c>
      <c r="N12" s="62" t="s">
        <v>196</v>
      </c>
      <c r="O12" s="18">
        <v>1.5</v>
      </c>
      <c r="P12" s="178"/>
    </row>
    <row r="13" spans="1:16" ht="14.25" customHeight="1">
      <c r="A13" s="182"/>
      <c r="B13" s="219"/>
      <c r="C13" s="171"/>
      <c r="D13" s="251"/>
      <c r="E13" s="5" t="s">
        <v>195</v>
      </c>
      <c r="F13" s="63" t="s">
        <v>197</v>
      </c>
      <c r="G13" s="19">
        <v>2.5</v>
      </c>
      <c r="H13" s="63" t="s">
        <v>197</v>
      </c>
      <c r="I13" s="19">
        <v>2.5</v>
      </c>
      <c r="J13" s="63" t="s">
        <v>197</v>
      </c>
      <c r="K13" s="19">
        <v>2.5</v>
      </c>
      <c r="L13" s="63" t="s">
        <v>197</v>
      </c>
      <c r="M13" s="19">
        <v>2.5</v>
      </c>
      <c r="N13" s="63" t="s">
        <v>197</v>
      </c>
      <c r="O13" s="19">
        <v>2.5</v>
      </c>
      <c r="P13" s="178"/>
    </row>
    <row r="14" spans="1:16" ht="14.25" customHeight="1">
      <c r="A14" s="183"/>
      <c r="B14" s="220"/>
      <c r="C14" s="172"/>
      <c r="D14" s="252"/>
      <c r="E14" s="35"/>
      <c r="F14" s="14" t="s">
        <v>23</v>
      </c>
      <c r="G14" s="1">
        <f>G11+G12+G13</f>
        <v>5.5</v>
      </c>
      <c r="H14" s="29" t="s">
        <v>23</v>
      </c>
      <c r="I14" s="30">
        <f>I11+I12+I13</f>
        <v>5.5</v>
      </c>
      <c r="J14" s="14" t="s">
        <v>23</v>
      </c>
      <c r="K14" s="1">
        <f>K11+K12+K13</f>
        <v>5.5</v>
      </c>
      <c r="L14" s="29" t="s">
        <v>23</v>
      </c>
      <c r="M14" s="30">
        <f>M11+M12+M13</f>
        <v>5.5</v>
      </c>
      <c r="N14" s="14" t="s">
        <v>23</v>
      </c>
      <c r="O14" s="2">
        <f>O11+O12+O13</f>
        <v>5.5</v>
      </c>
      <c r="P14" s="179"/>
    </row>
    <row r="15" spans="1:16" ht="14.25" customHeight="1">
      <c r="A15" s="182">
        <v>4</v>
      </c>
      <c r="B15" s="214" t="s">
        <v>201</v>
      </c>
      <c r="C15" s="171" t="s">
        <v>121</v>
      </c>
      <c r="D15" s="173" t="s">
        <v>333</v>
      </c>
      <c r="E15" s="3" t="s">
        <v>192</v>
      </c>
      <c r="F15" s="61" t="s">
        <v>263</v>
      </c>
      <c r="G15" s="17">
        <v>1</v>
      </c>
      <c r="H15" s="61" t="s">
        <v>263</v>
      </c>
      <c r="I15" s="17">
        <v>1</v>
      </c>
      <c r="J15" s="61" t="s">
        <v>263</v>
      </c>
      <c r="K15" s="17">
        <v>1</v>
      </c>
      <c r="L15" s="61" t="s">
        <v>263</v>
      </c>
      <c r="M15" s="17">
        <v>1</v>
      </c>
      <c r="N15" s="61" t="s">
        <v>263</v>
      </c>
      <c r="O15" s="17">
        <v>1</v>
      </c>
      <c r="P15" s="177">
        <f>G18+I18+K18+M18+O18</f>
        <v>22</v>
      </c>
    </row>
    <row r="16" spans="1:16" ht="14.25" customHeight="1">
      <c r="A16" s="182"/>
      <c r="B16" s="169"/>
      <c r="C16" s="171"/>
      <c r="D16" s="173"/>
      <c r="E16" s="88" t="s">
        <v>195</v>
      </c>
      <c r="F16" s="89" t="s">
        <v>211</v>
      </c>
      <c r="G16" s="90">
        <v>2</v>
      </c>
      <c r="H16" s="89" t="s">
        <v>211</v>
      </c>
      <c r="I16" s="90">
        <v>2</v>
      </c>
      <c r="J16" s="89" t="s">
        <v>211</v>
      </c>
      <c r="K16" s="90">
        <v>2</v>
      </c>
      <c r="L16" s="89" t="s">
        <v>211</v>
      </c>
      <c r="M16" s="90">
        <v>2</v>
      </c>
      <c r="N16" s="89" t="s">
        <v>211</v>
      </c>
      <c r="O16" s="90">
        <v>2</v>
      </c>
      <c r="P16" s="178"/>
    </row>
    <row r="17" spans="1:16" ht="14.25" customHeight="1">
      <c r="A17" s="182"/>
      <c r="B17" s="169"/>
      <c r="C17" s="171"/>
      <c r="D17" s="173"/>
      <c r="E17" s="91" t="s">
        <v>213</v>
      </c>
      <c r="F17" s="63" t="s">
        <v>340</v>
      </c>
      <c r="G17" s="19">
        <v>1.4</v>
      </c>
      <c r="H17" s="63" t="s">
        <v>340</v>
      </c>
      <c r="I17" s="19">
        <v>1.4</v>
      </c>
      <c r="J17" s="63" t="s">
        <v>340</v>
      </c>
      <c r="K17" s="19">
        <v>1.4</v>
      </c>
      <c r="L17" s="63" t="s">
        <v>340</v>
      </c>
      <c r="M17" s="19">
        <v>1.4</v>
      </c>
      <c r="N17" s="63" t="s">
        <v>340</v>
      </c>
      <c r="O17" s="19">
        <v>1.4</v>
      </c>
      <c r="P17" s="178"/>
    </row>
    <row r="18" spans="1:16" ht="14.25" customHeight="1">
      <c r="A18" s="183"/>
      <c r="B18" s="170"/>
      <c r="C18" s="172"/>
      <c r="D18" s="174"/>
      <c r="E18" s="35"/>
      <c r="F18" s="14" t="s">
        <v>23</v>
      </c>
      <c r="G18" s="1">
        <f>G15+G16+G17</f>
        <v>4.4</v>
      </c>
      <c r="H18" s="29" t="s">
        <v>23</v>
      </c>
      <c r="I18" s="30">
        <f>I15+I16+I17</f>
        <v>4.4</v>
      </c>
      <c r="J18" s="14" t="s">
        <v>23</v>
      </c>
      <c r="K18" s="1">
        <f>K15+K16+K17</f>
        <v>4.4</v>
      </c>
      <c r="L18" s="29" t="s">
        <v>23</v>
      </c>
      <c r="M18" s="30">
        <f>M15+M16+M17</f>
        <v>4.4</v>
      </c>
      <c r="N18" s="14" t="s">
        <v>23</v>
      </c>
      <c r="O18" s="2">
        <f>O15+O16+O17</f>
        <v>4.4</v>
      </c>
      <c r="P18" s="179"/>
    </row>
    <row r="19" spans="1:16" ht="14.25" customHeight="1">
      <c r="A19" s="216">
        <v>5</v>
      </c>
      <c r="B19" s="214" t="s">
        <v>199</v>
      </c>
      <c r="C19" s="171" t="s">
        <v>219</v>
      </c>
      <c r="D19" s="253" t="s">
        <v>215</v>
      </c>
      <c r="E19" s="3" t="s">
        <v>192</v>
      </c>
      <c r="F19" s="61" t="s">
        <v>336</v>
      </c>
      <c r="G19" s="17">
        <v>2.8</v>
      </c>
      <c r="H19" s="61" t="s">
        <v>336</v>
      </c>
      <c r="I19" s="17">
        <v>2.8</v>
      </c>
      <c r="J19" s="61" t="s">
        <v>336</v>
      </c>
      <c r="K19" s="17">
        <v>2.8</v>
      </c>
      <c r="L19" s="61" t="s">
        <v>336</v>
      </c>
      <c r="M19" s="17">
        <v>2.8</v>
      </c>
      <c r="N19" s="61" t="s">
        <v>336</v>
      </c>
      <c r="O19" s="17">
        <v>2.8</v>
      </c>
      <c r="P19" s="223">
        <f>G22+I22+K22+M22+O22</f>
        <v>34</v>
      </c>
    </row>
    <row r="20" spans="1:16" ht="14.25" customHeight="1">
      <c r="A20" s="217"/>
      <c r="B20" s="169"/>
      <c r="C20" s="171"/>
      <c r="D20" s="173"/>
      <c r="E20" s="87" t="s">
        <v>202</v>
      </c>
      <c r="F20" s="62" t="s">
        <v>205</v>
      </c>
      <c r="G20" s="18">
        <v>2</v>
      </c>
      <c r="H20" s="62" t="s">
        <v>203</v>
      </c>
      <c r="I20" s="18">
        <v>2</v>
      </c>
      <c r="J20" s="62" t="s">
        <v>203</v>
      </c>
      <c r="K20" s="18">
        <v>2</v>
      </c>
      <c r="L20" s="62" t="s">
        <v>203</v>
      </c>
      <c r="M20" s="18">
        <v>2</v>
      </c>
      <c r="N20" s="62" t="s">
        <v>203</v>
      </c>
      <c r="O20" s="18">
        <v>2</v>
      </c>
      <c r="P20" s="224"/>
    </row>
    <row r="21" spans="1:16" ht="14.25" customHeight="1">
      <c r="A21" s="217"/>
      <c r="B21" s="169"/>
      <c r="C21" s="171"/>
      <c r="D21" s="173"/>
      <c r="E21" s="5" t="s">
        <v>204</v>
      </c>
      <c r="F21" s="63" t="s">
        <v>225</v>
      </c>
      <c r="G21" s="19">
        <v>2</v>
      </c>
      <c r="H21" s="63" t="s">
        <v>225</v>
      </c>
      <c r="I21" s="19">
        <v>2</v>
      </c>
      <c r="J21" s="63" t="s">
        <v>225</v>
      </c>
      <c r="K21" s="19">
        <v>2</v>
      </c>
      <c r="L21" s="63" t="s">
        <v>225</v>
      </c>
      <c r="M21" s="19">
        <v>2</v>
      </c>
      <c r="N21" s="63" t="s">
        <v>225</v>
      </c>
      <c r="O21" s="19">
        <v>2</v>
      </c>
      <c r="P21" s="224"/>
    </row>
    <row r="22" spans="1:16" ht="14.25" customHeight="1">
      <c r="A22" s="218"/>
      <c r="B22" s="170"/>
      <c r="C22" s="172"/>
      <c r="D22" s="174"/>
      <c r="E22" s="57"/>
      <c r="F22" s="14" t="s">
        <v>23</v>
      </c>
      <c r="G22" s="1">
        <f>G19+G20+G21</f>
        <v>6.8</v>
      </c>
      <c r="H22" s="29" t="s">
        <v>23</v>
      </c>
      <c r="I22" s="30">
        <f>I19+I20+I21</f>
        <v>6.8</v>
      </c>
      <c r="J22" s="14" t="s">
        <v>23</v>
      </c>
      <c r="K22" s="1">
        <f>K19+K20+K21</f>
        <v>6.8</v>
      </c>
      <c r="L22" s="29" t="s">
        <v>23</v>
      </c>
      <c r="M22" s="30">
        <f>M19+M20+M21</f>
        <v>6.8</v>
      </c>
      <c r="N22" s="14" t="s">
        <v>23</v>
      </c>
      <c r="O22" s="2">
        <f>O19+O20+O21</f>
        <v>6.8</v>
      </c>
      <c r="P22" s="224"/>
    </row>
    <row r="23" spans="1:16" ht="14.25" customHeight="1">
      <c r="A23" s="182">
        <v>6</v>
      </c>
      <c r="B23" s="169" t="s">
        <v>198</v>
      </c>
      <c r="C23" s="171" t="s">
        <v>121</v>
      </c>
      <c r="D23" s="258" t="s">
        <v>365</v>
      </c>
      <c r="E23" s="3" t="s">
        <v>6</v>
      </c>
      <c r="F23" s="61" t="s">
        <v>361</v>
      </c>
      <c r="G23" s="17">
        <v>1.5</v>
      </c>
      <c r="H23" s="61" t="s">
        <v>361</v>
      </c>
      <c r="I23" s="17">
        <v>1.5</v>
      </c>
      <c r="J23" s="61" t="s">
        <v>361</v>
      </c>
      <c r="K23" s="17">
        <v>1.5</v>
      </c>
      <c r="L23" s="61" t="s">
        <v>361</v>
      </c>
      <c r="M23" s="17">
        <v>1.5</v>
      </c>
      <c r="N23" s="61" t="s">
        <v>361</v>
      </c>
      <c r="O23" s="17">
        <v>1.5</v>
      </c>
      <c r="P23" s="223">
        <f>G26+I26+K26+M26+O26</f>
        <v>27</v>
      </c>
    </row>
    <row r="24" spans="1:16" ht="14.25" customHeight="1">
      <c r="A24" s="182"/>
      <c r="B24" s="169"/>
      <c r="C24" s="171"/>
      <c r="D24" s="173"/>
      <c r="E24" s="88" t="s">
        <v>195</v>
      </c>
      <c r="F24" s="89" t="s">
        <v>372</v>
      </c>
      <c r="G24" s="90">
        <v>3</v>
      </c>
      <c r="H24" s="89" t="s">
        <v>372</v>
      </c>
      <c r="I24" s="90">
        <v>3</v>
      </c>
      <c r="J24" s="89" t="s">
        <v>372</v>
      </c>
      <c r="K24" s="90">
        <v>3</v>
      </c>
      <c r="L24" s="89" t="s">
        <v>372</v>
      </c>
      <c r="M24" s="90">
        <v>3</v>
      </c>
      <c r="N24" s="89" t="s">
        <v>372</v>
      </c>
      <c r="O24" s="90">
        <v>3</v>
      </c>
      <c r="P24" s="178"/>
    </row>
    <row r="25" spans="1:16" ht="14.25" customHeight="1">
      <c r="A25" s="182"/>
      <c r="B25" s="169"/>
      <c r="C25" s="171"/>
      <c r="D25" s="173"/>
      <c r="E25" s="91" t="s">
        <v>213</v>
      </c>
      <c r="F25" s="63" t="s">
        <v>381</v>
      </c>
      <c r="G25" s="19">
        <v>0.9</v>
      </c>
      <c r="H25" s="63" t="s">
        <v>381</v>
      </c>
      <c r="I25" s="19">
        <v>0.9</v>
      </c>
      <c r="J25" s="63" t="s">
        <v>381</v>
      </c>
      <c r="K25" s="19">
        <v>0.9</v>
      </c>
      <c r="L25" s="63" t="s">
        <v>381</v>
      </c>
      <c r="M25" s="19">
        <v>0.9</v>
      </c>
      <c r="N25" s="63" t="s">
        <v>381</v>
      </c>
      <c r="O25" s="19">
        <v>0.9</v>
      </c>
      <c r="P25" s="178"/>
    </row>
    <row r="26" spans="1:16" ht="14.25" customHeight="1">
      <c r="A26" s="183"/>
      <c r="B26" s="170"/>
      <c r="C26" s="172"/>
      <c r="D26" s="174"/>
      <c r="E26" s="35"/>
      <c r="F26" s="14" t="s">
        <v>23</v>
      </c>
      <c r="G26" s="1">
        <f>G23+G24+G25</f>
        <v>5.4</v>
      </c>
      <c r="H26" s="29" t="s">
        <v>23</v>
      </c>
      <c r="I26" s="30">
        <f>I23+I24+I25</f>
        <v>5.4</v>
      </c>
      <c r="J26" s="14" t="s">
        <v>23</v>
      </c>
      <c r="K26" s="1">
        <f>K23+K24+K25</f>
        <v>5.4</v>
      </c>
      <c r="L26" s="29" t="s">
        <v>23</v>
      </c>
      <c r="M26" s="30">
        <f>M23+M24+M25</f>
        <v>5.4</v>
      </c>
      <c r="N26" s="14" t="s">
        <v>23</v>
      </c>
      <c r="O26" s="2">
        <f>O23+O24+O25</f>
        <v>5.4</v>
      </c>
      <c r="P26" s="179"/>
    </row>
    <row r="27" spans="1:16" ht="14.25" customHeight="1">
      <c r="A27" s="182">
        <v>7</v>
      </c>
      <c r="B27" s="169" t="s">
        <v>158</v>
      </c>
      <c r="C27" s="171" t="s">
        <v>121</v>
      </c>
      <c r="D27" s="254" t="s">
        <v>380</v>
      </c>
      <c r="E27" s="3" t="s">
        <v>192</v>
      </c>
      <c r="F27" s="61" t="s">
        <v>214</v>
      </c>
      <c r="G27" s="17">
        <v>2</v>
      </c>
      <c r="H27" s="61" t="s">
        <v>214</v>
      </c>
      <c r="I27" s="17">
        <v>2</v>
      </c>
      <c r="J27" s="61" t="s">
        <v>214</v>
      </c>
      <c r="K27" s="17">
        <v>2</v>
      </c>
      <c r="L27" s="61" t="s">
        <v>193</v>
      </c>
      <c r="M27" s="17">
        <v>1.5</v>
      </c>
      <c r="N27" s="61" t="s">
        <v>214</v>
      </c>
      <c r="O27" s="17">
        <v>2</v>
      </c>
      <c r="P27" s="177">
        <f>G30+I30+K30+M30+O30</f>
        <v>28</v>
      </c>
    </row>
    <row r="28" spans="1:16" ht="14.25" customHeight="1">
      <c r="A28" s="182"/>
      <c r="B28" s="169"/>
      <c r="C28" s="171"/>
      <c r="D28" s="173"/>
      <c r="E28" s="5" t="s">
        <v>379</v>
      </c>
      <c r="F28" s="63" t="s">
        <v>211</v>
      </c>
      <c r="G28" s="19">
        <v>2</v>
      </c>
      <c r="H28" s="63" t="s">
        <v>211</v>
      </c>
      <c r="I28" s="19">
        <v>2</v>
      </c>
      <c r="J28" s="63" t="s">
        <v>211</v>
      </c>
      <c r="K28" s="19">
        <v>2</v>
      </c>
      <c r="L28" s="63" t="s">
        <v>197</v>
      </c>
      <c r="M28" s="19">
        <v>2.5</v>
      </c>
      <c r="N28" s="63" t="s">
        <v>211</v>
      </c>
      <c r="O28" s="19">
        <v>2</v>
      </c>
      <c r="P28" s="178"/>
    </row>
    <row r="29" spans="1:16" ht="14.25" customHeight="1">
      <c r="A29" s="182"/>
      <c r="B29" s="169"/>
      <c r="C29" s="171"/>
      <c r="D29" s="173"/>
      <c r="E29" s="95" t="s">
        <v>204</v>
      </c>
      <c r="F29" s="96" t="s">
        <v>341</v>
      </c>
      <c r="G29" s="97">
        <v>2</v>
      </c>
      <c r="H29" s="96" t="s">
        <v>341</v>
      </c>
      <c r="I29" s="97">
        <v>2</v>
      </c>
      <c r="J29" s="96" t="s">
        <v>341</v>
      </c>
      <c r="K29" s="97">
        <v>2</v>
      </c>
      <c r="L29" s="96"/>
      <c r="M29" s="97"/>
      <c r="N29" s="96" t="s">
        <v>341</v>
      </c>
      <c r="O29" s="97">
        <v>2</v>
      </c>
      <c r="P29" s="178"/>
    </row>
    <row r="30" spans="1:16" ht="14.25" customHeight="1">
      <c r="A30" s="183"/>
      <c r="B30" s="170"/>
      <c r="C30" s="172"/>
      <c r="D30" s="174"/>
      <c r="E30" s="35"/>
      <c r="F30" s="14" t="s">
        <v>23</v>
      </c>
      <c r="G30" s="1">
        <f>G27+G28+G29</f>
        <v>6</v>
      </c>
      <c r="H30" s="29" t="s">
        <v>23</v>
      </c>
      <c r="I30" s="30">
        <f>I27+I28+I29</f>
        <v>6</v>
      </c>
      <c r="J30" s="14" t="s">
        <v>23</v>
      </c>
      <c r="K30" s="1">
        <f>K27+K28+K29</f>
        <v>6</v>
      </c>
      <c r="L30" s="29" t="s">
        <v>23</v>
      </c>
      <c r="M30" s="30">
        <f>M27+M28+M29</f>
        <v>4</v>
      </c>
      <c r="N30" s="14" t="s">
        <v>23</v>
      </c>
      <c r="O30" s="2">
        <f>O27+O28+O29</f>
        <v>6</v>
      </c>
      <c r="P30" s="179"/>
    </row>
    <row r="31" spans="1:16" ht="14.25" customHeight="1">
      <c r="A31" s="212">
        <v>8</v>
      </c>
      <c r="B31" s="214" t="s">
        <v>45</v>
      </c>
      <c r="C31" s="171" t="s">
        <v>220</v>
      </c>
      <c r="D31" s="255" t="s">
        <v>265</v>
      </c>
      <c r="E31" s="3" t="s">
        <v>192</v>
      </c>
      <c r="F31" s="61" t="s">
        <v>370</v>
      </c>
      <c r="G31" s="17">
        <v>0.75</v>
      </c>
      <c r="H31" s="61" t="s">
        <v>370</v>
      </c>
      <c r="I31" s="17">
        <v>0.75</v>
      </c>
      <c r="J31" s="61" t="s">
        <v>370</v>
      </c>
      <c r="K31" s="17">
        <v>0.75</v>
      </c>
      <c r="L31" s="61" t="s">
        <v>370</v>
      </c>
      <c r="M31" s="17">
        <v>0.75</v>
      </c>
      <c r="N31" s="61" t="s">
        <v>370</v>
      </c>
      <c r="O31" s="17">
        <v>0.75</v>
      </c>
      <c r="P31" s="223">
        <f>G35+I35+K35+M35+O35</f>
        <v>22</v>
      </c>
    </row>
    <row r="32" spans="1:16" ht="14.25" customHeight="1">
      <c r="A32" s="182"/>
      <c r="B32" s="169"/>
      <c r="C32" s="171"/>
      <c r="D32" s="256"/>
      <c r="E32" s="4" t="s">
        <v>208</v>
      </c>
      <c r="F32" s="74" t="s">
        <v>371</v>
      </c>
      <c r="G32" s="18">
        <v>1.25</v>
      </c>
      <c r="H32" s="74" t="s">
        <v>371</v>
      </c>
      <c r="I32" s="18">
        <v>1.25</v>
      </c>
      <c r="J32" s="74" t="s">
        <v>371</v>
      </c>
      <c r="K32" s="18">
        <v>1.25</v>
      </c>
      <c r="L32" s="74" t="s">
        <v>264</v>
      </c>
      <c r="M32" s="18"/>
      <c r="N32" s="74" t="s">
        <v>264</v>
      </c>
      <c r="O32" s="18"/>
      <c r="P32" s="178"/>
    </row>
    <row r="33" spans="1:16" ht="14.25" customHeight="1">
      <c r="A33" s="182"/>
      <c r="B33" s="169"/>
      <c r="C33" s="171"/>
      <c r="D33" s="256"/>
      <c r="E33" s="5" t="s">
        <v>221</v>
      </c>
      <c r="F33" s="70" t="s">
        <v>94</v>
      </c>
      <c r="G33" s="19">
        <v>2</v>
      </c>
      <c r="H33" s="70" t="s">
        <v>94</v>
      </c>
      <c r="I33" s="19">
        <v>2</v>
      </c>
      <c r="J33" s="70" t="s">
        <v>94</v>
      </c>
      <c r="K33" s="19">
        <v>2</v>
      </c>
      <c r="L33" s="70" t="s">
        <v>94</v>
      </c>
      <c r="M33" s="19">
        <v>2</v>
      </c>
      <c r="N33" s="70" t="s">
        <v>94</v>
      </c>
      <c r="O33" s="19">
        <v>2</v>
      </c>
      <c r="P33" s="178"/>
    </row>
    <row r="34" spans="1:16" ht="14.25" customHeight="1">
      <c r="A34" s="182"/>
      <c r="B34" s="169"/>
      <c r="C34" s="171"/>
      <c r="D34" s="256"/>
      <c r="E34" s="4" t="s">
        <v>209</v>
      </c>
      <c r="F34" s="74" t="s">
        <v>264</v>
      </c>
      <c r="G34" s="18"/>
      <c r="H34" s="74" t="s">
        <v>348</v>
      </c>
      <c r="I34" s="18">
        <v>2.25</v>
      </c>
      <c r="J34" s="74" t="s">
        <v>264</v>
      </c>
      <c r="K34" s="18"/>
      <c r="L34" s="74" t="s">
        <v>264</v>
      </c>
      <c r="M34" s="18"/>
      <c r="N34" s="74" t="s">
        <v>348</v>
      </c>
      <c r="O34" s="18">
        <v>2.25</v>
      </c>
      <c r="P34" s="178"/>
    </row>
    <row r="35" spans="1:16" ht="14.25" customHeight="1">
      <c r="A35" s="183"/>
      <c r="B35" s="170"/>
      <c r="C35" s="172"/>
      <c r="D35" s="257"/>
      <c r="E35" s="35"/>
      <c r="F35" s="14" t="s">
        <v>23</v>
      </c>
      <c r="G35" s="1">
        <f>G31+G32+G33+G34</f>
        <v>4</v>
      </c>
      <c r="H35" s="29" t="s">
        <v>23</v>
      </c>
      <c r="I35" s="30">
        <f>I31+I32+I33+I34</f>
        <v>6.25</v>
      </c>
      <c r="J35" s="14" t="s">
        <v>23</v>
      </c>
      <c r="K35" s="1">
        <f>K31+K32+K33+K34</f>
        <v>4</v>
      </c>
      <c r="L35" s="29" t="s">
        <v>23</v>
      </c>
      <c r="M35" s="30">
        <f>M31+M32+M33+M34</f>
        <v>2.75</v>
      </c>
      <c r="N35" s="14" t="s">
        <v>23</v>
      </c>
      <c r="O35" s="2">
        <f>O31+O32+O33+O34</f>
        <v>5</v>
      </c>
      <c r="P35" s="179"/>
    </row>
    <row r="36" spans="1:16" ht="14.25" customHeight="1">
      <c r="A36" s="212">
        <v>9</v>
      </c>
      <c r="B36" s="214" t="s">
        <v>210</v>
      </c>
      <c r="C36" s="226" t="s">
        <v>220</v>
      </c>
      <c r="D36" s="259" t="s">
        <v>364</v>
      </c>
      <c r="E36" s="3" t="s">
        <v>192</v>
      </c>
      <c r="F36" s="61" t="s">
        <v>368</v>
      </c>
      <c r="G36" s="17">
        <v>1.4</v>
      </c>
      <c r="H36" s="61" t="s">
        <v>361</v>
      </c>
      <c r="I36" s="17">
        <v>1.5</v>
      </c>
      <c r="J36" s="61" t="s">
        <v>368</v>
      </c>
      <c r="K36" s="17">
        <v>1.4</v>
      </c>
      <c r="L36" s="61" t="s">
        <v>361</v>
      </c>
      <c r="M36" s="17">
        <v>1.5</v>
      </c>
      <c r="N36" s="61" t="s">
        <v>368</v>
      </c>
      <c r="O36" s="17">
        <v>1.4</v>
      </c>
      <c r="P36" s="223">
        <f>G39+I39+K39+M39+O39</f>
        <v>19.95</v>
      </c>
    </row>
    <row r="37" spans="1:16" ht="14.25" customHeight="1">
      <c r="A37" s="182"/>
      <c r="B37" s="169"/>
      <c r="C37" s="171"/>
      <c r="D37" s="173"/>
      <c r="E37" s="4" t="s">
        <v>331</v>
      </c>
      <c r="F37" s="74" t="s">
        <v>362</v>
      </c>
      <c r="G37" s="18">
        <v>0.75</v>
      </c>
      <c r="H37" s="74" t="s">
        <v>264</v>
      </c>
      <c r="I37" s="18"/>
      <c r="J37" s="74" t="s">
        <v>362</v>
      </c>
      <c r="K37" s="18">
        <v>0.75</v>
      </c>
      <c r="L37" s="74" t="s">
        <v>264</v>
      </c>
      <c r="M37" s="18"/>
      <c r="N37" s="74" t="s">
        <v>362</v>
      </c>
      <c r="O37" s="18">
        <v>0.75</v>
      </c>
      <c r="P37" s="178"/>
    </row>
    <row r="38" spans="1:16" ht="14.25" customHeight="1">
      <c r="A38" s="182"/>
      <c r="B38" s="169"/>
      <c r="C38" s="171"/>
      <c r="D38" s="173"/>
      <c r="E38" s="5" t="s">
        <v>195</v>
      </c>
      <c r="F38" s="70" t="s">
        <v>363</v>
      </c>
      <c r="G38" s="19">
        <v>1.5</v>
      </c>
      <c r="H38" s="70" t="s">
        <v>372</v>
      </c>
      <c r="I38" s="19">
        <v>3</v>
      </c>
      <c r="J38" s="70" t="s">
        <v>363</v>
      </c>
      <c r="K38" s="19">
        <v>1.5</v>
      </c>
      <c r="L38" s="70" t="s">
        <v>372</v>
      </c>
      <c r="M38" s="19">
        <v>3</v>
      </c>
      <c r="N38" s="70" t="s">
        <v>363</v>
      </c>
      <c r="O38" s="19">
        <v>1.5</v>
      </c>
      <c r="P38" s="178"/>
    </row>
    <row r="39" spans="1:16" ht="14.25" customHeight="1">
      <c r="A39" s="183"/>
      <c r="B39" s="170"/>
      <c r="C39" s="172"/>
      <c r="D39" s="174"/>
      <c r="E39" s="35"/>
      <c r="F39" s="14" t="s">
        <v>23</v>
      </c>
      <c r="G39" s="1">
        <f>G36+G37+G38</f>
        <v>3.65</v>
      </c>
      <c r="H39" s="29" t="s">
        <v>23</v>
      </c>
      <c r="I39" s="30">
        <f>I36+I37+I38</f>
        <v>4.5</v>
      </c>
      <c r="J39" s="14" t="s">
        <v>23</v>
      </c>
      <c r="K39" s="1">
        <f>K36+K37+K38</f>
        <v>3.65</v>
      </c>
      <c r="L39" s="29" t="s">
        <v>23</v>
      </c>
      <c r="M39" s="30">
        <f>M36+M37+M38</f>
        <v>4.5</v>
      </c>
      <c r="N39" s="14" t="s">
        <v>23</v>
      </c>
      <c r="O39" s="2">
        <f>O36+O37+O38</f>
        <v>3.65</v>
      </c>
      <c r="P39" s="179"/>
    </row>
    <row r="40" spans="1:16" ht="14.25" customHeight="1">
      <c r="A40" s="212">
        <v>10</v>
      </c>
      <c r="B40" s="214" t="s">
        <v>319</v>
      </c>
      <c r="C40" s="226" t="s">
        <v>220</v>
      </c>
      <c r="D40" s="221" t="s">
        <v>349</v>
      </c>
      <c r="E40" s="92"/>
      <c r="F40" s="93"/>
      <c r="G40" s="94"/>
      <c r="H40" s="93"/>
      <c r="I40" s="94"/>
      <c r="J40" s="93"/>
      <c r="K40" s="94"/>
      <c r="L40" s="93"/>
      <c r="M40" s="94"/>
      <c r="N40" s="93"/>
      <c r="O40" s="94"/>
      <c r="P40" s="223">
        <f>G43+I43+K43+M43+O43</f>
        <v>12</v>
      </c>
    </row>
    <row r="41" spans="1:16" ht="14.25" customHeight="1">
      <c r="A41" s="182"/>
      <c r="B41" s="169"/>
      <c r="C41" s="171"/>
      <c r="D41" s="173"/>
      <c r="E41" s="4" t="s">
        <v>195</v>
      </c>
      <c r="F41" s="62" t="s">
        <v>160</v>
      </c>
      <c r="G41" s="18">
        <v>1.5</v>
      </c>
      <c r="H41" s="62" t="s">
        <v>160</v>
      </c>
      <c r="I41" s="18">
        <v>1.5</v>
      </c>
      <c r="J41" s="62" t="s">
        <v>160</v>
      </c>
      <c r="K41" s="18">
        <v>1.5</v>
      </c>
      <c r="L41" s="62" t="s">
        <v>160</v>
      </c>
      <c r="M41" s="18">
        <v>1.5</v>
      </c>
      <c r="N41" s="62" t="s">
        <v>160</v>
      </c>
      <c r="O41" s="18">
        <v>1.5</v>
      </c>
      <c r="P41" s="178"/>
    </row>
    <row r="42" spans="1:16" ht="14.25" customHeight="1">
      <c r="A42" s="182"/>
      <c r="B42" s="169"/>
      <c r="C42" s="171"/>
      <c r="D42" s="173"/>
      <c r="E42" s="5" t="s">
        <v>209</v>
      </c>
      <c r="F42" s="70" t="s">
        <v>266</v>
      </c>
      <c r="G42" s="22"/>
      <c r="H42" s="70" t="s">
        <v>348</v>
      </c>
      <c r="I42" s="19">
        <v>2.25</v>
      </c>
      <c r="J42" s="70" t="s">
        <v>266</v>
      </c>
      <c r="K42" s="22"/>
      <c r="L42" s="70" t="s">
        <v>266</v>
      </c>
      <c r="M42" s="19"/>
      <c r="N42" s="70" t="s">
        <v>348</v>
      </c>
      <c r="O42" s="19">
        <v>2.25</v>
      </c>
      <c r="P42" s="178"/>
    </row>
    <row r="43" spans="1:16" ht="14.25" customHeight="1" thickBot="1">
      <c r="A43" s="183"/>
      <c r="B43" s="170"/>
      <c r="C43" s="172"/>
      <c r="D43" s="174"/>
      <c r="E43" s="35"/>
      <c r="F43" s="14" t="s">
        <v>23</v>
      </c>
      <c r="G43" s="1">
        <f>G40+G41+G42</f>
        <v>1.5</v>
      </c>
      <c r="H43" s="29" t="s">
        <v>23</v>
      </c>
      <c r="I43" s="30">
        <f>I40+I41+I42</f>
        <v>3.75</v>
      </c>
      <c r="J43" s="14" t="s">
        <v>23</v>
      </c>
      <c r="K43" s="1">
        <f>K40+K41+K42</f>
        <v>1.5</v>
      </c>
      <c r="L43" s="29" t="s">
        <v>23</v>
      </c>
      <c r="M43" s="30">
        <f>M40+M41+M42</f>
        <v>1.5</v>
      </c>
      <c r="N43" s="14" t="s">
        <v>23</v>
      </c>
      <c r="O43" s="2">
        <f>O40+O41+O42</f>
        <v>3.75</v>
      </c>
      <c r="P43" s="179"/>
    </row>
    <row r="44" spans="1:16" ht="15.75" thickTop="1">
      <c r="A44" s="289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</row>
  </sheetData>
  <sheetProtection/>
  <mergeCells count="54">
    <mergeCell ref="A36:A39"/>
    <mergeCell ref="B36:B39"/>
    <mergeCell ref="C36:C39"/>
    <mergeCell ref="D36:D39"/>
    <mergeCell ref="P36:P39"/>
    <mergeCell ref="A40:A43"/>
    <mergeCell ref="B40:B43"/>
    <mergeCell ref="C40:C43"/>
    <mergeCell ref="D40:D43"/>
    <mergeCell ref="P40:P43"/>
    <mergeCell ref="A31:A35"/>
    <mergeCell ref="B31:B35"/>
    <mergeCell ref="C31:C35"/>
    <mergeCell ref="D31:D35"/>
    <mergeCell ref="P31:P35"/>
    <mergeCell ref="A23:A26"/>
    <mergeCell ref="B23:B26"/>
    <mergeCell ref="C23:C26"/>
    <mergeCell ref="D23:D26"/>
    <mergeCell ref="P23:P26"/>
    <mergeCell ref="A27:A30"/>
    <mergeCell ref="B27:B30"/>
    <mergeCell ref="C27:C30"/>
    <mergeCell ref="D27:D30"/>
    <mergeCell ref="P27:P30"/>
    <mergeCell ref="A15:A18"/>
    <mergeCell ref="B15:B18"/>
    <mergeCell ref="C15:C18"/>
    <mergeCell ref="D15:D18"/>
    <mergeCell ref="P15:P18"/>
    <mergeCell ref="A19:A22"/>
    <mergeCell ref="B19:B22"/>
    <mergeCell ref="C19:C22"/>
    <mergeCell ref="D19:D22"/>
    <mergeCell ref="P19:P22"/>
    <mergeCell ref="A7:A10"/>
    <mergeCell ref="B7:B10"/>
    <mergeCell ref="C7:C10"/>
    <mergeCell ref="D7:D10"/>
    <mergeCell ref="P7:P10"/>
    <mergeCell ref="P11:P14"/>
    <mergeCell ref="A3:A6"/>
    <mergeCell ref="B3:B6"/>
    <mergeCell ref="C3:C6"/>
    <mergeCell ref="D3:D6"/>
    <mergeCell ref="P3:P6"/>
    <mergeCell ref="D1:E1"/>
    <mergeCell ref="F1:I1"/>
    <mergeCell ref="K1:O1"/>
    <mergeCell ref="B1:C1"/>
    <mergeCell ref="A11:A14"/>
    <mergeCell ref="B11:B14"/>
    <mergeCell ref="C11:C14"/>
    <mergeCell ref="D11:D14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9">
      <selection activeCell="U15" sqref="U15"/>
    </sheetView>
  </sheetViews>
  <sheetFormatPr defaultColWidth="9.140625" defaultRowHeight="15"/>
  <cols>
    <col min="1" max="1" width="8.421875" style="0" customWidth="1"/>
    <col min="2" max="2" width="4.28125" style="0" customWidth="1"/>
    <col min="3" max="3" width="11.00390625" style="0" customWidth="1"/>
    <col min="4" max="4" width="8.421875" style="0" customWidth="1"/>
    <col min="5" max="19" width="6.28125" style="0" customWidth="1"/>
  </cols>
  <sheetData>
    <row r="1" spans="1:10" ht="18.75">
      <c r="A1" s="279" t="s">
        <v>306</v>
      </c>
      <c r="B1" s="280"/>
      <c r="C1" s="280"/>
      <c r="D1" s="280"/>
      <c r="E1" s="280"/>
      <c r="F1" s="280"/>
      <c r="G1" s="280"/>
      <c r="H1" s="268" t="s">
        <v>276</v>
      </c>
      <c r="I1" s="268"/>
      <c r="J1" s="269"/>
    </row>
    <row r="2" spans="1:19" ht="15.75">
      <c r="A2" s="115"/>
      <c r="B2" s="115"/>
      <c r="C2" s="115"/>
      <c r="D2" s="116"/>
      <c r="E2" s="270" t="s">
        <v>277</v>
      </c>
      <c r="F2" s="271"/>
      <c r="G2" s="132" t="str">
        <f>AUTISTI!$G$2</f>
        <v>*</v>
      </c>
      <c r="H2" s="270" t="s">
        <v>278</v>
      </c>
      <c r="I2" s="271"/>
      <c r="J2" s="132" t="str">
        <f>AUTISTI!$I$2</f>
        <v>*</v>
      </c>
      <c r="K2" s="270" t="s">
        <v>279</v>
      </c>
      <c r="L2" s="271"/>
      <c r="M2" s="132" t="str">
        <f>AUTISTI!$K$2</f>
        <v>*</v>
      </c>
      <c r="N2" s="270" t="s">
        <v>280</v>
      </c>
      <c r="O2" s="271"/>
      <c r="P2" s="132" t="str">
        <f>AUTISTI!$M$2</f>
        <v>*</v>
      </c>
      <c r="Q2" s="270" t="s">
        <v>281</v>
      </c>
      <c r="R2" s="271"/>
      <c r="S2" s="132" t="str">
        <f>AUTISTI!$O$2</f>
        <v>*</v>
      </c>
    </row>
    <row r="3" spans="1:19" ht="15.75">
      <c r="A3" s="117" t="s">
        <v>275</v>
      </c>
      <c r="B3" s="118" t="s">
        <v>283</v>
      </c>
      <c r="C3" s="118" t="s">
        <v>267</v>
      </c>
      <c r="D3" s="119" t="s">
        <v>268</v>
      </c>
      <c r="E3" s="120" t="s">
        <v>282</v>
      </c>
      <c r="F3" s="121" t="s">
        <v>269</v>
      </c>
      <c r="G3" s="122" t="s">
        <v>270</v>
      </c>
      <c r="H3" s="120" t="s">
        <v>282</v>
      </c>
      <c r="I3" s="121" t="s">
        <v>269</v>
      </c>
      <c r="J3" s="122" t="s">
        <v>270</v>
      </c>
      <c r="K3" s="120" t="s">
        <v>282</v>
      </c>
      <c r="L3" s="121" t="s">
        <v>269</v>
      </c>
      <c r="M3" s="122" t="s">
        <v>270</v>
      </c>
      <c r="N3" s="120" t="s">
        <v>282</v>
      </c>
      <c r="O3" s="121" t="s">
        <v>269</v>
      </c>
      <c r="P3" s="122" t="s">
        <v>270</v>
      </c>
      <c r="Q3" s="276" t="s">
        <v>282</v>
      </c>
      <c r="R3" s="277" t="s">
        <v>269</v>
      </c>
      <c r="S3" s="278" t="s">
        <v>270</v>
      </c>
    </row>
    <row r="4" spans="1:19" ht="15">
      <c r="A4" s="146" t="s">
        <v>284</v>
      </c>
      <c r="B4" s="113">
        <v>1</v>
      </c>
      <c r="C4" s="143" t="s">
        <v>111</v>
      </c>
      <c r="D4" s="148" t="s">
        <v>271</v>
      </c>
      <c r="E4" s="150">
        <v>48</v>
      </c>
      <c r="F4" s="157">
        <v>80</v>
      </c>
      <c r="G4" s="153"/>
      <c r="H4" s="150">
        <v>48</v>
      </c>
      <c r="I4" s="157">
        <v>80</v>
      </c>
      <c r="J4" s="153"/>
      <c r="K4" s="150">
        <v>48</v>
      </c>
      <c r="L4" s="157">
        <v>80</v>
      </c>
      <c r="M4" s="153"/>
      <c r="N4" s="150">
        <v>48</v>
      </c>
      <c r="O4" s="157">
        <v>80</v>
      </c>
      <c r="P4" s="153"/>
      <c r="Q4" s="150">
        <v>48</v>
      </c>
      <c r="R4" s="157">
        <v>80</v>
      </c>
      <c r="S4" s="159"/>
    </row>
    <row r="5" spans="1:19" ht="15">
      <c r="A5" s="147" t="s">
        <v>285</v>
      </c>
      <c r="B5" s="123">
        <v>2</v>
      </c>
      <c r="C5" s="144" t="s">
        <v>297</v>
      </c>
      <c r="D5" s="149" t="s">
        <v>271</v>
      </c>
      <c r="E5" s="151">
        <v>180</v>
      </c>
      <c r="F5" s="158">
        <v>120</v>
      </c>
      <c r="G5" s="154"/>
      <c r="H5" s="151">
        <v>180</v>
      </c>
      <c r="I5" s="158">
        <v>210</v>
      </c>
      <c r="J5" s="154"/>
      <c r="K5" s="151">
        <v>180</v>
      </c>
      <c r="L5" s="158">
        <v>120</v>
      </c>
      <c r="M5" s="154"/>
      <c r="N5" s="151">
        <v>180</v>
      </c>
      <c r="O5" s="158">
        <v>240</v>
      </c>
      <c r="P5" s="154"/>
      <c r="Q5" s="151">
        <v>180</v>
      </c>
      <c r="R5" s="158"/>
      <c r="S5" s="160"/>
    </row>
    <row r="6" spans="1:19" ht="15">
      <c r="A6" s="146" t="s">
        <v>286</v>
      </c>
      <c r="B6" s="113">
        <v>3</v>
      </c>
      <c r="C6" s="143" t="s">
        <v>117</v>
      </c>
      <c r="D6" s="148" t="s">
        <v>271</v>
      </c>
      <c r="E6" s="150">
        <v>280</v>
      </c>
      <c r="F6" s="157"/>
      <c r="G6" s="153"/>
      <c r="H6" s="150">
        <v>280</v>
      </c>
      <c r="I6" s="157"/>
      <c r="J6" s="153"/>
      <c r="K6" s="150">
        <v>280</v>
      </c>
      <c r="L6" s="157"/>
      <c r="M6" s="153"/>
      <c r="N6" s="150">
        <v>280</v>
      </c>
      <c r="O6" s="157"/>
      <c r="P6" s="153"/>
      <c r="Q6" s="150">
        <v>280</v>
      </c>
      <c r="R6" s="157"/>
      <c r="S6" s="159"/>
    </row>
    <row r="7" spans="1:19" ht="15">
      <c r="A7" s="147" t="s">
        <v>285</v>
      </c>
      <c r="B7" s="123">
        <v>4</v>
      </c>
      <c r="C7" s="144" t="s">
        <v>292</v>
      </c>
      <c r="D7" s="149" t="s">
        <v>271</v>
      </c>
      <c r="E7" s="151">
        <v>160</v>
      </c>
      <c r="F7" s="158"/>
      <c r="G7" s="154"/>
      <c r="H7" s="151">
        <v>160</v>
      </c>
      <c r="I7" s="158"/>
      <c r="J7" s="154"/>
      <c r="K7" s="151">
        <v>160</v>
      </c>
      <c r="L7" s="158"/>
      <c r="M7" s="154"/>
      <c r="N7" s="151">
        <v>160</v>
      </c>
      <c r="O7" s="158"/>
      <c r="P7" s="154"/>
      <c r="Q7" s="151">
        <v>160</v>
      </c>
      <c r="R7" s="158"/>
      <c r="S7" s="160"/>
    </row>
    <row r="8" spans="1:19" ht="15">
      <c r="A8" s="146" t="s">
        <v>284</v>
      </c>
      <c r="B8" s="113">
        <v>5</v>
      </c>
      <c r="C8" s="143" t="s">
        <v>293</v>
      </c>
      <c r="D8" s="148" t="s">
        <v>271</v>
      </c>
      <c r="E8" s="150">
        <v>105</v>
      </c>
      <c r="F8" s="157"/>
      <c r="G8" s="153"/>
      <c r="H8" s="150">
        <v>105</v>
      </c>
      <c r="I8" s="157"/>
      <c r="J8" s="153"/>
      <c r="K8" s="150">
        <v>105</v>
      </c>
      <c r="L8" s="157"/>
      <c r="M8" s="153"/>
      <c r="N8" s="150">
        <v>105</v>
      </c>
      <c r="O8" s="157"/>
      <c r="P8" s="153"/>
      <c r="Q8" s="150">
        <v>105</v>
      </c>
      <c r="R8" s="157"/>
      <c r="S8" s="159"/>
    </row>
    <row r="9" spans="1:19" ht="15">
      <c r="A9" s="147" t="s">
        <v>287</v>
      </c>
      <c r="B9" s="123">
        <v>6</v>
      </c>
      <c r="C9" s="144" t="s">
        <v>294</v>
      </c>
      <c r="D9" s="149" t="s">
        <v>271</v>
      </c>
      <c r="E9" s="151">
        <v>30</v>
      </c>
      <c r="F9" s="158">
        <v>13</v>
      </c>
      <c r="G9" s="154"/>
      <c r="H9" s="151">
        <v>30</v>
      </c>
      <c r="I9" s="158">
        <v>70</v>
      </c>
      <c r="J9" s="154"/>
      <c r="K9" s="151">
        <v>30</v>
      </c>
      <c r="L9" s="158">
        <v>13</v>
      </c>
      <c r="M9" s="154"/>
      <c r="N9" s="151">
        <v>30</v>
      </c>
      <c r="O9" s="158">
        <v>70</v>
      </c>
      <c r="P9" s="154"/>
      <c r="Q9" s="151">
        <v>30</v>
      </c>
      <c r="R9" s="158">
        <v>13</v>
      </c>
      <c r="S9" s="160"/>
    </row>
    <row r="10" spans="1:19" ht="15">
      <c r="A10" s="146" t="s">
        <v>287</v>
      </c>
      <c r="B10" s="113">
        <v>7</v>
      </c>
      <c r="C10" s="143" t="s">
        <v>295</v>
      </c>
      <c r="D10" s="148" t="s">
        <v>271</v>
      </c>
      <c r="E10" s="150">
        <v>44</v>
      </c>
      <c r="F10" s="157">
        <v>23</v>
      </c>
      <c r="G10" s="153"/>
      <c r="H10" s="150">
        <v>44</v>
      </c>
      <c r="I10" s="157">
        <v>23</v>
      </c>
      <c r="J10" s="153"/>
      <c r="K10" s="150">
        <v>44</v>
      </c>
      <c r="L10" s="157">
        <v>23</v>
      </c>
      <c r="M10" s="153"/>
      <c r="N10" s="150">
        <v>44</v>
      </c>
      <c r="O10" s="157">
        <v>23</v>
      </c>
      <c r="P10" s="153"/>
      <c r="Q10" s="150">
        <v>44</v>
      </c>
      <c r="R10" s="157">
        <v>23</v>
      </c>
      <c r="S10" s="159"/>
    </row>
    <row r="11" spans="1:19" ht="15">
      <c r="A11" s="147" t="s">
        <v>287</v>
      </c>
      <c r="B11" s="123">
        <v>8</v>
      </c>
      <c r="C11" s="144" t="s">
        <v>118</v>
      </c>
      <c r="D11" s="149" t="s">
        <v>271</v>
      </c>
      <c r="E11" s="151">
        <v>45</v>
      </c>
      <c r="F11" s="158">
        <v>16</v>
      </c>
      <c r="G11" s="154"/>
      <c r="H11" s="151">
        <v>45</v>
      </c>
      <c r="I11" s="158">
        <v>16</v>
      </c>
      <c r="J11" s="154"/>
      <c r="K11" s="151">
        <v>45</v>
      </c>
      <c r="L11" s="158">
        <v>16</v>
      </c>
      <c r="M11" s="154"/>
      <c r="N11" s="151">
        <v>45</v>
      </c>
      <c r="O11" s="158">
        <v>16</v>
      </c>
      <c r="P11" s="154"/>
      <c r="Q11" s="151">
        <v>45</v>
      </c>
      <c r="R11" s="158">
        <v>16</v>
      </c>
      <c r="S11" s="160"/>
    </row>
    <row r="12" spans="1:19" ht="15">
      <c r="A12" s="146" t="s">
        <v>288</v>
      </c>
      <c r="B12" s="113">
        <v>9</v>
      </c>
      <c r="C12" s="143" t="s">
        <v>218</v>
      </c>
      <c r="D12" s="148" t="s">
        <v>271</v>
      </c>
      <c r="E12" s="150">
        <v>62</v>
      </c>
      <c r="F12" s="157"/>
      <c r="G12" s="153"/>
      <c r="H12" s="150">
        <v>62</v>
      </c>
      <c r="I12" s="157"/>
      <c r="J12" s="153"/>
      <c r="K12" s="150">
        <v>62</v>
      </c>
      <c r="L12" s="157"/>
      <c r="M12" s="153"/>
      <c r="N12" s="150">
        <v>62</v>
      </c>
      <c r="O12" s="157"/>
      <c r="P12" s="153"/>
      <c r="Q12" s="150">
        <v>62</v>
      </c>
      <c r="R12" s="157"/>
      <c r="S12" s="159"/>
    </row>
    <row r="13" spans="1:19" ht="15">
      <c r="A13" s="147" t="s">
        <v>287</v>
      </c>
      <c r="B13" s="123">
        <v>10</v>
      </c>
      <c r="C13" s="145" t="s">
        <v>296</v>
      </c>
      <c r="D13" s="149" t="s">
        <v>271</v>
      </c>
      <c r="E13" s="151">
        <v>49</v>
      </c>
      <c r="F13" s="158"/>
      <c r="G13" s="154"/>
      <c r="H13" s="151">
        <v>49</v>
      </c>
      <c r="I13" s="158"/>
      <c r="J13" s="154"/>
      <c r="K13" s="151">
        <v>49</v>
      </c>
      <c r="L13" s="158"/>
      <c r="M13" s="154"/>
      <c r="N13" s="151">
        <v>49</v>
      </c>
      <c r="O13" s="158"/>
      <c r="P13" s="154"/>
      <c r="Q13" s="151">
        <v>49</v>
      </c>
      <c r="R13" s="158"/>
      <c r="S13" s="160"/>
    </row>
    <row r="14" spans="1:19" ht="15">
      <c r="A14" s="146" t="s">
        <v>289</v>
      </c>
      <c r="B14" s="113">
        <v>11</v>
      </c>
      <c r="C14" s="143" t="s">
        <v>298</v>
      </c>
      <c r="D14" s="148" t="s">
        <v>271</v>
      </c>
      <c r="E14" s="150">
        <v>85</v>
      </c>
      <c r="F14" s="157">
        <v>40</v>
      </c>
      <c r="G14" s="153"/>
      <c r="H14" s="150">
        <v>85</v>
      </c>
      <c r="I14" s="157">
        <v>40</v>
      </c>
      <c r="J14" s="153"/>
      <c r="K14" s="150">
        <v>85</v>
      </c>
      <c r="L14" s="157">
        <v>40</v>
      </c>
      <c r="M14" s="153"/>
      <c r="N14" s="150">
        <v>85</v>
      </c>
      <c r="O14" s="157">
        <v>40</v>
      </c>
      <c r="P14" s="153"/>
      <c r="Q14" s="150">
        <v>85</v>
      </c>
      <c r="R14" s="157">
        <v>40</v>
      </c>
      <c r="S14" s="159"/>
    </row>
    <row r="15" spans="1:19" ht="15">
      <c r="A15" s="147" t="s">
        <v>290</v>
      </c>
      <c r="B15" s="123">
        <v>12</v>
      </c>
      <c r="C15" s="144" t="s">
        <v>108</v>
      </c>
      <c r="D15" s="149" t="s">
        <v>271</v>
      </c>
      <c r="E15" s="151"/>
      <c r="F15" s="158"/>
      <c r="G15" s="154"/>
      <c r="H15" s="151"/>
      <c r="I15" s="158"/>
      <c r="J15" s="154">
        <v>216</v>
      </c>
      <c r="K15" s="151"/>
      <c r="L15" s="158"/>
      <c r="M15" s="154"/>
      <c r="N15" s="151"/>
      <c r="O15" s="158"/>
      <c r="P15" s="154">
        <v>216</v>
      </c>
      <c r="Q15" s="151"/>
      <c r="R15" s="158"/>
      <c r="S15" s="160"/>
    </row>
    <row r="16" spans="1:19" ht="15">
      <c r="A16" s="146" t="s">
        <v>291</v>
      </c>
      <c r="B16" s="113">
        <v>13</v>
      </c>
      <c r="C16" s="143" t="s">
        <v>109</v>
      </c>
      <c r="D16" s="148" t="s">
        <v>271</v>
      </c>
      <c r="E16" s="150"/>
      <c r="F16" s="157"/>
      <c r="G16" s="153"/>
      <c r="H16" s="150"/>
      <c r="I16" s="157"/>
      <c r="J16" s="153">
        <v>164</v>
      </c>
      <c r="K16" s="150"/>
      <c r="L16" s="157"/>
      <c r="M16" s="153"/>
      <c r="N16" s="150"/>
      <c r="O16" s="157"/>
      <c r="P16" s="153">
        <v>164</v>
      </c>
      <c r="Q16" s="150"/>
      <c r="R16" s="157"/>
      <c r="S16" s="159"/>
    </row>
    <row r="17" spans="1:19" ht="15">
      <c r="A17" s="147" t="s">
        <v>291</v>
      </c>
      <c r="B17" s="123">
        <v>14</v>
      </c>
      <c r="C17" s="144" t="s">
        <v>299</v>
      </c>
      <c r="D17" s="149" t="s">
        <v>271</v>
      </c>
      <c r="E17" s="151">
        <v>45</v>
      </c>
      <c r="F17" s="158"/>
      <c r="G17" s="154"/>
      <c r="H17" s="151">
        <v>45</v>
      </c>
      <c r="I17" s="158"/>
      <c r="J17" s="154"/>
      <c r="K17" s="151">
        <v>45</v>
      </c>
      <c r="L17" s="158"/>
      <c r="M17" s="154"/>
      <c r="N17" s="151">
        <v>45</v>
      </c>
      <c r="O17" s="158"/>
      <c r="P17" s="154"/>
      <c r="Q17" s="151">
        <v>45</v>
      </c>
      <c r="R17" s="158"/>
      <c r="S17" s="160"/>
    </row>
    <row r="18" spans="1:19" ht="15">
      <c r="A18" s="146" t="s">
        <v>290</v>
      </c>
      <c r="B18" s="113">
        <v>15</v>
      </c>
      <c r="C18" s="143" t="s">
        <v>300</v>
      </c>
      <c r="D18" s="148" t="s">
        <v>272</v>
      </c>
      <c r="E18" s="150">
        <v>35</v>
      </c>
      <c r="F18" s="157"/>
      <c r="G18" s="153"/>
      <c r="H18" s="150">
        <v>35</v>
      </c>
      <c r="I18" s="157"/>
      <c r="J18" s="153"/>
      <c r="K18" s="150">
        <v>35</v>
      </c>
      <c r="L18" s="157"/>
      <c r="M18" s="153"/>
      <c r="N18" s="150">
        <v>35</v>
      </c>
      <c r="O18" s="157"/>
      <c r="P18" s="153"/>
      <c r="Q18" s="150">
        <v>35</v>
      </c>
      <c r="R18" s="157"/>
      <c r="S18" s="159"/>
    </row>
    <row r="19" spans="1:19" ht="15">
      <c r="A19" s="147" t="s">
        <v>289</v>
      </c>
      <c r="B19" s="123">
        <v>16</v>
      </c>
      <c r="C19" s="144" t="s">
        <v>82</v>
      </c>
      <c r="D19" s="149" t="s">
        <v>272</v>
      </c>
      <c r="E19" s="151">
        <v>85</v>
      </c>
      <c r="F19" s="158"/>
      <c r="G19" s="154"/>
      <c r="H19" s="151">
        <v>85</v>
      </c>
      <c r="I19" s="158"/>
      <c r="J19" s="154"/>
      <c r="K19" s="151">
        <v>85</v>
      </c>
      <c r="L19" s="158"/>
      <c r="M19" s="154"/>
      <c r="N19" s="151">
        <v>85</v>
      </c>
      <c r="O19" s="158"/>
      <c r="P19" s="154"/>
      <c r="Q19" s="151">
        <v>85</v>
      </c>
      <c r="R19" s="158"/>
      <c r="S19" s="160"/>
    </row>
    <row r="20" spans="1:19" ht="15">
      <c r="A20" s="146" t="s">
        <v>289</v>
      </c>
      <c r="B20" s="113">
        <v>17</v>
      </c>
      <c r="C20" s="143" t="s">
        <v>110</v>
      </c>
      <c r="D20" s="148" t="s">
        <v>272</v>
      </c>
      <c r="E20" s="150">
        <v>50</v>
      </c>
      <c r="F20" s="157"/>
      <c r="G20" s="153"/>
      <c r="H20" s="150">
        <v>50</v>
      </c>
      <c r="I20" s="157"/>
      <c r="J20" s="153"/>
      <c r="K20" s="150">
        <v>50</v>
      </c>
      <c r="L20" s="157"/>
      <c r="M20" s="153"/>
      <c r="N20" s="150">
        <v>50</v>
      </c>
      <c r="O20" s="157"/>
      <c r="P20" s="153"/>
      <c r="Q20" s="150">
        <v>50</v>
      </c>
      <c r="R20" s="157"/>
      <c r="S20" s="159"/>
    </row>
    <row r="21" spans="1:19" ht="15">
      <c r="A21" s="147" t="s">
        <v>286</v>
      </c>
      <c r="B21" s="123">
        <v>18</v>
      </c>
      <c r="C21" s="144" t="s">
        <v>301</v>
      </c>
      <c r="D21" s="149" t="s">
        <v>272</v>
      </c>
      <c r="E21" s="151">
        <v>45</v>
      </c>
      <c r="F21" s="158"/>
      <c r="G21" s="154"/>
      <c r="H21" s="151">
        <v>45</v>
      </c>
      <c r="I21" s="158"/>
      <c r="J21" s="154"/>
      <c r="K21" s="151">
        <v>45</v>
      </c>
      <c r="L21" s="158"/>
      <c r="M21" s="154"/>
      <c r="N21" s="151">
        <v>45</v>
      </c>
      <c r="O21" s="158"/>
      <c r="P21" s="154"/>
      <c r="Q21" s="151">
        <v>45</v>
      </c>
      <c r="R21" s="158"/>
      <c r="S21" s="160"/>
    </row>
    <row r="22" spans="1:19" ht="15">
      <c r="A22" s="146" t="s">
        <v>288</v>
      </c>
      <c r="B22" s="113">
        <v>19</v>
      </c>
      <c r="C22" s="143" t="s">
        <v>113</v>
      </c>
      <c r="D22" s="148" t="s">
        <v>271</v>
      </c>
      <c r="E22" s="150">
        <v>24</v>
      </c>
      <c r="F22" s="157">
        <v>14</v>
      </c>
      <c r="G22" s="153"/>
      <c r="H22" s="150">
        <v>24</v>
      </c>
      <c r="I22" s="157">
        <v>80</v>
      </c>
      <c r="J22" s="153"/>
      <c r="K22" s="150">
        <v>24</v>
      </c>
      <c r="L22" s="157">
        <v>14</v>
      </c>
      <c r="M22" s="153"/>
      <c r="N22" s="150">
        <v>24</v>
      </c>
      <c r="O22" s="157">
        <v>80</v>
      </c>
      <c r="P22" s="153"/>
      <c r="Q22" s="150">
        <v>24</v>
      </c>
      <c r="R22" s="157">
        <v>14</v>
      </c>
      <c r="S22" s="159"/>
    </row>
    <row r="23" spans="1:19" ht="15">
      <c r="A23" s="147" t="s">
        <v>288</v>
      </c>
      <c r="B23" s="123">
        <v>20</v>
      </c>
      <c r="C23" s="144" t="s">
        <v>116</v>
      </c>
      <c r="D23" s="149" t="s">
        <v>271</v>
      </c>
      <c r="E23" s="151">
        <v>52</v>
      </c>
      <c r="F23" s="158"/>
      <c r="G23" s="154"/>
      <c r="H23" s="151">
        <v>52</v>
      </c>
      <c r="I23" s="158"/>
      <c r="J23" s="154"/>
      <c r="K23" s="151">
        <v>52</v>
      </c>
      <c r="L23" s="158"/>
      <c r="M23" s="154"/>
      <c r="N23" s="151">
        <v>52</v>
      </c>
      <c r="O23" s="158"/>
      <c r="P23" s="154"/>
      <c r="Q23" s="151">
        <v>52</v>
      </c>
      <c r="R23" s="158"/>
      <c r="S23" s="160"/>
    </row>
    <row r="24" spans="1:19" ht="15">
      <c r="A24" s="146" t="s">
        <v>288</v>
      </c>
      <c r="B24" s="113">
        <v>21</v>
      </c>
      <c r="C24" s="143" t="s">
        <v>302</v>
      </c>
      <c r="D24" s="148" t="s">
        <v>271</v>
      </c>
      <c r="E24" s="150">
        <v>18</v>
      </c>
      <c r="F24" s="157"/>
      <c r="G24" s="153"/>
      <c r="H24" s="150">
        <v>18</v>
      </c>
      <c r="I24" s="157"/>
      <c r="J24" s="153"/>
      <c r="K24" s="150">
        <v>18</v>
      </c>
      <c r="L24" s="157"/>
      <c r="M24" s="153"/>
      <c r="N24" s="150">
        <v>18</v>
      </c>
      <c r="O24" s="157"/>
      <c r="P24" s="153"/>
      <c r="Q24" s="150">
        <v>18</v>
      </c>
      <c r="R24" s="157"/>
      <c r="S24" s="159"/>
    </row>
    <row r="25" spans="1:19" ht="15">
      <c r="A25" s="147" t="s">
        <v>284</v>
      </c>
      <c r="B25" s="123">
        <v>22</v>
      </c>
      <c r="C25" s="144" t="s">
        <v>112</v>
      </c>
      <c r="D25" s="149" t="s">
        <v>272</v>
      </c>
      <c r="E25" s="151">
        <v>35</v>
      </c>
      <c r="F25" s="158">
        <v>13</v>
      </c>
      <c r="G25" s="154"/>
      <c r="H25" s="151">
        <v>35</v>
      </c>
      <c r="I25" s="158">
        <v>70</v>
      </c>
      <c r="J25" s="154"/>
      <c r="K25" s="151">
        <v>35</v>
      </c>
      <c r="L25" s="158">
        <v>13</v>
      </c>
      <c r="M25" s="154"/>
      <c r="N25" s="151">
        <v>35</v>
      </c>
      <c r="O25" s="158">
        <v>70</v>
      </c>
      <c r="P25" s="154"/>
      <c r="Q25" s="151">
        <v>35</v>
      </c>
      <c r="R25" s="158">
        <v>13</v>
      </c>
      <c r="S25" s="160"/>
    </row>
    <row r="26" spans="1:19" ht="15">
      <c r="A26" s="146" t="s">
        <v>288</v>
      </c>
      <c r="B26" s="113">
        <v>23</v>
      </c>
      <c r="C26" s="143" t="s">
        <v>115</v>
      </c>
      <c r="D26" s="148" t="s">
        <v>272</v>
      </c>
      <c r="E26" s="150">
        <v>50</v>
      </c>
      <c r="F26" s="157">
        <v>18</v>
      </c>
      <c r="G26" s="153"/>
      <c r="H26" s="150">
        <v>50</v>
      </c>
      <c r="I26" s="157">
        <v>18</v>
      </c>
      <c r="J26" s="153"/>
      <c r="K26" s="150">
        <v>50</v>
      </c>
      <c r="L26" s="157">
        <v>18</v>
      </c>
      <c r="M26" s="153"/>
      <c r="N26" s="150">
        <v>50</v>
      </c>
      <c r="O26" s="157">
        <v>18</v>
      </c>
      <c r="P26" s="153"/>
      <c r="Q26" s="150">
        <v>50</v>
      </c>
      <c r="R26" s="157">
        <v>18</v>
      </c>
      <c r="S26" s="159"/>
    </row>
    <row r="27" spans="1:19" ht="15">
      <c r="A27" s="147" t="s">
        <v>288</v>
      </c>
      <c r="B27" s="123">
        <v>24</v>
      </c>
      <c r="C27" s="144" t="s">
        <v>114</v>
      </c>
      <c r="D27" s="149" t="s">
        <v>272</v>
      </c>
      <c r="E27" s="151">
        <v>50</v>
      </c>
      <c r="F27" s="158"/>
      <c r="G27" s="154"/>
      <c r="H27" s="151">
        <v>50</v>
      </c>
      <c r="I27" s="158"/>
      <c r="J27" s="154"/>
      <c r="K27" s="151">
        <v>50</v>
      </c>
      <c r="L27" s="158"/>
      <c r="M27" s="154"/>
      <c r="N27" s="151">
        <v>50</v>
      </c>
      <c r="O27" s="158"/>
      <c r="P27" s="154"/>
      <c r="Q27" s="151">
        <v>50</v>
      </c>
      <c r="R27" s="158"/>
      <c r="S27" s="160"/>
    </row>
    <row r="28" spans="3:19" ht="15">
      <c r="C28" s="272" t="s">
        <v>273</v>
      </c>
      <c r="D28" s="273"/>
      <c r="E28" s="152">
        <f aca="true" t="shared" si="0" ref="E28:S28">E27+E26+E25+E24+E23+E22+E21+E20+E19+E18+E17+E16+E15+E14+E13+E12+E11+E10+E9+E8+E7+E6+E5+E4</f>
        <v>1577</v>
      </c>
      <c r="F28" s="156">
        <f t="shared" si="0"/>
        <v>337</v>
      </c>
      <c r="G28" s="155">
        <f t="shared" si="0"/>
        <v>0</v>
      </c>
      <c r="H28" s="152">
        <f t="shared" si="0"/>
        <v>1577</v>
      </c>
      <c r="I28" s="156">
        <f t="shared" si="0"/>
        <v>607</v>
      </c>
      <c r="J28" s="155">
        <f t="shared" si="0"/>
        <v>380</v>
      </c>
      <c r="K28" s="152">
        <f t="shared" si="0"/>
        <v>1577</v>
      </c>
      <c r="L28" s="156">
        <f t="shared" si="0"/>
        <v>337</v>
      </c>
      <c r="M28" s="155">
        <f t="shared" si="0"/>
        <v>0</v>
      </c>
      <c r="N28" s="152">
        <f t="shared" si="0"/>
        <v>1577</v>
      </c>
      <c r="O28" s="156">
        <f t="shared" si="0"/>
        <v>637</v>
      </c>
      <c r="P28" s="155">
        <f t="shared" si="0"/>
        <v>380</v>
      </c>
      <c r="Q28" s="152">
        <f t="shared" si="0"/>
        <v>1577</v>
      </c>
      <c r="R28" s="156">
        <f t="shared" si="0"/>
        <v>217</v>
      </c>
      <c r="S28" s="161">
        <f t="shared" si="0"/>
        <v>0</v>
      </c>
    </row>
    <row r="29" spans="3:19" ht="15.75">
      <c r="C29" s="274" t="s">
        <v>274</v>
      </c>
      <c r="D29" s="275"/>
      <c r="E29" s="281">
        <f>E28+F28+G28</f>
        <v>1914</v>
      </c>
      <c r="F29" s="282"/>
      <c r="G29" s="283"/>
      <c r="H29" s="281">
        <f>H28+I28+J28</f>
        <v>2564</v>
      </c>
      <c r="I29" s="282"/>
      <c r="J29" s="283"/>
      <c r="K29" s="281">
        <f>K28+L28+M28</f>
        <v>1914</v>
      </c>
      <c r="L29" s="282"/>
      <c r="M29" s="283"/>
      <c r="N29" s="281">
        <f>N28+O28+P28</f>
        <v>2594</v>
      </c>
      <c r="O29" s="282"/>
      <c r="P29" s="283"/>
      <c r="Q29" s="281">
        <f>Q28+R28+S28</f>
        <v>1794</v>
      </c>
      <c r="R29" s="282"/>
      <c r="S29" s="283"/>
    </row>
    <row r="30" spans="3:19" ht="17.25">
      <c r="C30" s="264" t="s">
        <v>304</v>
      </c>
      <c r="D30" s="265"/>
      <c r="E30" s="136">
        <f>E28+H28+K28+N28+Q28</f>
        <v>7885</v>
      </c>
      <c r="F30" s="266" t="s">
        <v>305</v>
      </c>
      <c r="G30" s="267"/>
      <c r="H30" s="136">
        <f>F28+I28+L28+O28+R28</f>
        <v>2135</v>
      </c>
      <c r="I30" s="266" t="s">
        <v>310</v>
      </c>
      <c r="J30" s="267"/>
      <c r="K30" s="137">
        <f>J28+G28+M28+P28+S28</f>
        <v>760</v>
      </c>
      <c r="M30" s="114"/>
      <c r="N30" s="262" t="s">
        <v>303</v>
      </c>
      <c r="O30" s="263"/>
      <c r="P30" s="263"/>
      <c r="Q30" s="263"/>
      <c r="R30" s="260">
        <f>E29+H29+K29+N29+Q29</f>
        <v>10780</v>
      </c>
      <c r="S30" s="261"/>
    </row>
    <row r="36" ht="12" customHeight="1"/>
  </sheetData>
  <sheetProtection/>
  <mergeCells count="20">
    <mergeCell ref="K2:L2"/>
    <mergeCell ref="N2:O2"/>
    <mergeCell ref="Q2:R2"/>
    <mergeCell ref="Q3:S3"/>
    <mergeCell ref="A1:G1"/>
    <mergeCell ref="Q29:S29"/>
    <mergeCell ref="H29:J29"/>
    <mergeCell ref="K29:M29"/>
    <mergeCell ref="N29:P29"/>
    <mergeCell ref="E29:G29"/>
    <mergeCell ref="R30:S30"/>
    <mergeCell ref="N30:Q30"/>
    <mergeCell ref="C30:D30"/>
    <mergeCell ref="F30:G30"/>
    <mergeCell ref="I30:J30"/>
    <mergeCell ref="H1:J1"/>
    <mergeCell ref="E2:F2"/>
    <mergeCell ref="H2:I2"/>
    <mergeCell ref="C28:D28"/>
    <mergeCell ref="C29:D2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25">
      <selection activeCell="A38" sqref="A38:IV38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20.25" thickBot="1">
      <c r="A1" s="126" t="str">
        <f>Fornara!$A$1</f>
        <v>*</v>
      </c>
      <c r="B1" s="167" t="s">
        <v>0</v>
      </c>
      <c r="C1" s="168"/>
      <c r="D1" s="180" t="s">
        <v>69</v>
      </c>
      <c r="E1" s="181"/>
      <c r="F1" s="184" t="s">
        <v>10</v>
      </c>
      <c r="G1" s="185"/>
      <c r="H1" s="185"/>
      <c r="I1" s="185"/>
      <c r="J1" s="15">
        <f>G3+I3+K3+M3+O3</f>
        <v>225</v>
      </c>
      <c r="K1" s="186" t="s">
        <v>11</v>
      </c>
      <c r="L1" s="187"/>
      <c r="M1" s="185"/>
      <c r="N1" s="185"/>
      <c r="O1" s="185"/>
      <c r="P1" s="16">
        <f>G4+I4+K4+M4+O4</f>
        <v>225</v>
      </c>
    </row>
    <row r="2" spans="1:16" ht="19.5" customHeight="1" thickTop="1">
      <c r="A2" s="201" t="s">
        <v>15</v>
      </c>
      <c r="B2" s="204" t="s">
        <v>2</v>
      </c>
      <c r="C2" s="208" t="s">
        <v>3</v>
      </c>
      <c r="D2" s="188" t="s">
        <v>4</v>
      </c>
      <c r="E2" s="192" t="s">
        <v>5</v>
      </c>
      <c r="F2" s="125" t="s">
        <v>18</v>
      </c>
      <c r="G2" s="127" t="str">
        <f>Fornara!$G$2</f>
        <v>*</v>
      </c>
      <c r="H2" s="124" t="s">
        <v>19</v>
      </c>
      <c r="I2" s="127" t="str">
        <f>Fornara!$I$2</f>
        <v>*</v>
      </c>
      <c r="J2" s="125" t="s">
        <v>307</v>
      </c>
      <c r="K2" s="127" t="str">
        <f>Fornara!$K$2</f>
        <v>*</v>
      </c>
      <c r="L2" s="124" t="s">
        <v>20</v>
      </c>
      <c r="M2" s="127" t="str">
        <f>Fornara!$M$2</f>
        <v>*</v>
      </c>
      <c r="N2" s="125" t="s">
        <v>21</v>
      </c>
      <c r="O2" s="127" t="str">
        <f>Fornara!$O$2</f>
        <v>*</v>
      </c>
      <c r="P2" s="195" t="s">
        <v>9</v>
      </c>
    </row>
    <row r="3" spans="1:16" ht="15" customHeight="1">
      <c r="A3" s="202"/>
      <c r="B3" s="205"/>
      <c r="C3" s="209"/>
      <c r="D3" s="189"/>
      <c r="E3" s="193"/>
      <c r="F3" s="6" t="s">
        <v>16</v>
      </c>
      <c r="G3" s="7">
        <f>'PIANO SETT. DEI PASTI'!E17</f>
        <v>45</v>
      </c>
      <c r="H3" s="31" t="s">
        <v>16</v>
      </c>
      <c r="I3" s="32">
        <f>'PIANO SETT. DEI PASTI'!H17</f>
        <v>45</v>
      </c>
      <c r="J3" s="6" t="s">
        <v>16</v>
      </c>
      <c r="K3" s="7">
        <f>'PIANO SETT. DEI PASTI'!K17</f>
        <v>45</v>
      </c>
      <c r="L3" s="31" t="s">
        <v>16</v>
      </c>
      <c r="M3" s="33">
        <f>'PIANO SETT. DEI PASTI'!N17</f>
        <v>45</v>
      </c>
      <c r="N3" s="6" t="s">
        <v>16</v>
      </c>
      <c r="O3" s="8">
        <f>'PIANO SETT. DEI PASTI'!Q17</f>
        <v>45</v>
      </c>
      <c r="P3" s="196"/>
    </row>
    <row r="4" spans="1:16" ht="15" customHeight="1">
      <c r="A4" s="202"/>
      <c r="B4" s="206"/>
      <c r="C4" s="210"/>
      <c r="D4" s="190"/>
      <c r="E4" s="194"/>
      <c r="F4" s="47" t="s">
        <v>17</v>
      </c>
      <c r="G4" s="48">
        <f>G3</f>
        <v>45</v>
      </c>
      <c r="H4" s="49" t="s">
        <v>17</v>
      </c>
      <c r="I4" s="50">
        <f>I3</f>
        <v>45</v>
      </c>
      <c r="J4" s="47" t="s">
        <v>17</v>
      </c>
      <c r="K4" s="51">
        <f>K3</f>
        <v>45</v>
      </c>
      <c r="L4" s="49" t="s">
        <v>17</v>
      </c>
      <c r="M4" s="52">
        <f>M3</f>
        <v>45</v>
      </c>
      <c r="N4" s="47" t="s">
        <v>17</v>
      </c>
      <c r="O4" s="53">
        <f>O3</f>
        <v>45</v>
      </c>
      <c r="P4" s="197"/>
    </row>
    <row r="5" spans="1:16" ht="15" customHeight="1" thickBot="1">
      <c r="A5" s="203"/>
      <c r="B5" s="207"/>
      <c r="C5" s="211"/>
      <c r="D5" s="191"/>
      <c r="E5" s="191"/>
      <c r="F5" s="9" t="s">
        <v>22</v>
      </c>
      <c r="G5" s="11"/>
      <c r="H5" s="10" t="s">
        <v>22</v>
      </c>
      <c r="I5" s="13"/>
      <c r="J5" s="9" t="s">
        <v>22</v>
      </c>
      <c r="K5" s="11"/>
      <c r="L5" s="12" t="s">
        <v>22</v>
      </c>
      <c r="M5" s="13"/>
      <c r="N5" s="9" t="s">
        <v>22</v>
      </c>
      <c r="O5" s="11"/>
      <c r="P5" s="198"/>
    </row>
    <row r="6" spans="1:16" ht="14.25" customHeight="1" thickTop="1">
      <c r="A6" s="182">
        <v>1</v>
      </c>
      <c r="B6" s="199" t="s">
        <v>44</v>
      </c>
      <c r="C6" s="171" t="s">
        <v>49</v>
      </c>
      <c r="D6" s="173"/>
      <c r="E6" s="3" t="s">
        <v>6</v>
      </c>
      <c r="F6" s="61" t="s">
        <v>41</v>
      </c>
      <c r="G6" s="17">
        <v>2.5</v>
      </c>
      <c r="H6" s="61" t="s">
        <v>41</v>
      </c>
      <c r="I6" s="17">
        <v>2.5</v>
      </c>
      <c r="J6" s="61" t="s">
        <v>41</v>
      </c>
      <c r="K6" s="17">
        <v>2.5</v>
      </c>
      <c r="L6" s="61" t="s">
        <v>41</v>
      </c>
      <c r="M6" s="17">
        <v>2.5</v>
      </c>
      <c r="N6" s="61" t="s">
        <v>41</v>
      </c>
      <c r="O6" s="17">
        <v>2.5</v>
      </c>
      <c r="P6" s="177">
        <f>G9+I9+K9+M9+O9</f>
        <v>22</v>
      </c>
    </row>
    <row r="7" spans="1:16" ht="14.25" customHeight="1">
      <c r="A7" s="182"/>
      <c r="B7" s="199"/>
      <c r="C7" s="171"/>
      <c r="D7" s="173"/>
      <c r="E7" s="4" t="s">
        <v>7</v>
      </c>
      <c r="F7" s="62" t="s">
        <v>42</v>
      </c>
      <c r="G7" s="18">
        <v>1</v>
      </c>
      <c r="H7" s="62" t="s">
        <v>42</v>
      </c>
      <c r="I7" s="18">
        <v>1</v>
      </c>
      <c r="J7" s="62" t="s">
        <v>42</v>
      </c>
      <c r="K7" s="18">
        <v>1</v>
      </c>
      <c r="L7" s="62" t="s">
        <v>42</v>
      </c>
      <c r="M7" s="18">
        <v>1</v>
      </c>
      <c r="N7" s="62" t="s">
        <v>42</v>
      </c>
      <c r="O7" s="18">
        <v>1</v>
      </c>
      <c r="P7" s="178"/>
    </row>
    <row r="8" spans="1:16" ht="14.25" customHeight="1">
      <c r="A8" s="182"/>
      <c r="B8" s="199"/>
      <c r="C8" s="171"/>
      <c r="D8" s="173"/>
      <c r="E8" s="5" t="s">
        <v>8</v>
      </c>
      <c r="F8" s="63" t="s">
        <v>253</v>
      </c>
      <c r="G8" s="19">
        <v>0.9</v>
      </c>
      <c r="H8" s="63" t="s">
        <v>253</v>
      </c>
      <c r="I8" s="19">
        <v>0.9</v>
      </c>
      <c r="J8" s="63" t="s">
        <v>253</v>
      </c>
      <c r="K8" s="19">
        <v>0.9</v>
      </c>
      <c r="L8" s="63" t="s">
        <v>253</v>
      </c>
      <c r="M8" s="19">
        <v>0.9</v>
      </c>
      <c r="N8" s="63" t="s">
        <v>253</v>
      </c>
      <c r="O8" s="19">
        <v>0.9</v>
      </c>
      <c r="P8" s="178"/>
    </row>
    <row r="9" spans="1:16" ht="14.25" customHeight="1">
      <c r="A9" s="183"/>
      <c r="B9" s="200"/>
      <c r="C9" s="172"/>
      <c r="D9" s="174"/>
      <c r="E9" s="35"/>
      <c r="F9" s="14" t="s">
        <v>23</v>
      </c>
      <c r="G9" s="1">
        <f>G6+G7+G8</f>
        <v>4.4</v>
      </c>
      <c r="H9" s="29" t="s">
        <v>23</v>
      </c>
      <c r="I9" s="30">
        <f>I6+I7+I8</f>
        <v>4.4</v>
      </c>
      <c r="J9" s="14" t="s">
        <v>23</v>
      </c>
      <c r="K9" s="1">
        <f>K6+K7+K8</f>
        <v>4.4</v>
      </c>
      <c r="L9" s="29" t="s">
        <v>23</v>
      </c>
      <c r="M9" s="30">
        <f>M6+M7+M8</f>
        <v>4.4</v>
      </c>
      <c r="N9" s="14" t="s">
        <v>23</v>
      </c>
      <c r="O9" s="2">
        <f>O6+O7+O8</f>
        <v>4.4</v>
      </c>
      <c r="P9" s="179"/>
    </row>
    <row r="10" spans="1:16" ht="14.25" customHeight="1">
      <c r="A10" s="182">
        <v>2</v>
      </c>
      <c r="B10" s="169" t="s">
        <v>45</v>
      </c>
      <c r="C10" s="171" t="s">
        <v>31</v>
      </c>
      <c r="D10" s="173"/>
      <c r="E10" s="3" t="s">
        <v>6</v>
      </c>
      <c r="F10" s="58"/>
      <c r="G10" s="17"/>
      <c r="H10" s="61"/>
      <c r="I10" s="26"/>
      <c r="J10" s="64"/>
      <c r="K10" s="20"/>
      <c r="L10" s="61"/>
      <c r="M10" s="26"/>
      <c r="N10" s="58"/>
      <c r="O10" s="23"/>
      <c r="P10" s="177">
        <f>G13+I13+K13+M13+O13</f>
        <v>10</v>
      </c>
    </row>
    <row r="11" spans="1:16" ht="14.25" customHeight="1">
      <c r="A11" s="182"/>
      <c r="B11" s="169"/>
      <c r="C11" s="171"/>
      <c r="D11" s="173"/>
      <c r="E11" s="4" t="s">
        <v>7</v>
      </c>
      <c r="F11" s="62" t="s">
        <v>47</v>
      </c>
      <c r="G11" s="18">
        <v>1</v>
      </c>
      <c r="H11" s="62" t="s">
        <v>47</v>
      </c>
      <c r="I11" s="18">
        <v>1</v>
      </c>
      <c r="J11" s="62" t="s">
        <v>47</v>
      </c>
      <c r="K11" s="18">
        <v>1</v>
      </c>
      <c r="L11" s="62" t="s">
        <v>47</v>
      </c>
      <c r="M11" s="18">
        <v>1</v>
      </c>
      <c r="N11" s="62" t="s">
        <v>47</v>
      </c>
      <c r="O11" s="18">
        <v>1</v>
      </c>
      <c r="P11" s="178"/>
    </row>
    <row r="12" spans="1:16" ht="14.25" customHeight="1">
      <c r="A12" s="182"/>
      <c r="B12" s="169"/>
      <c r="C12" s="171"/>
      <c r="D12" s="173"/>
      <c r="E12" s="5" t="s">
        <v>8</v>
      </c>
      <c r="F12" s="70" t="s">
        <v>81</v>
      </c>
      <c r="G12" s="19">
        <v>1</v>
      </c>
      <c r="H12" s="70" t="s">
        <v>81</v>
      </c>
      <c r="I12" s="19">
        <v>1</v>
      </c>
      <c r="J12" s="70" t="s">
        <v>81</v>
      </c>
      <c r="K12" s="19">
        <v>1</v>
      </c>
      <c r="L12" s="70" t="s">
        <v>81</v>
      </c>
      <c r="M12" s="19">
        <v>1</v>
      </c>
      <c r="N12" s="70" t="s">
        <v>81</v>
      </c>
      <c r="O12" s="19">
        <v>1</v>
      </c>
      <c r="P12" s="178"/>
    </row>
    <row r="13" spans="1:16" ht="14.25" customHeight="1">
      <c r="A13" s="183"/>
      <c r="B13" s="170"/>
      <c r="C13" s="172"/>
      <c r="D13" s="174"/>
      <c r="E13" s="35"/>
      <c r="F13" s="14" t="s">
        <v>23</v>
      </c>
      <c r="G13" s="1">
        <f>G10+G11+G12</f>
        <v>2</v>
      </c>
      <c r="H13" s="29" t="s">
        <v>23</v>
      </c>
      <c r="I13" s="30">
        <f>I10+I11+I12</f>
        <v>2</v>
      </c>
      <c r="J13" s="14" t="s">
        <v>23</v>
      </c>
      <c r="K13" s="1">
        <f>K10+K11+K12</f>
        <v>2</v>
      </c>
      <c r="L13" s="29" t="s">
        <v>23</v>
      </c>
      <c r="M13" s="30">
        <f>M10+M11+M12</f>
        <v>2</v>
      </c>
      <c r="N13" s="14" t="s">
        <v>23</v>
      </c>
      <c r="O13" s="2">
        <f>O10+O11+O12</f>
        <v>2</v>
      </c>
      <c r="P13" s="179"/>
    </row>
    <row r="14" spans="1:16" ht="14.25" customHeight="1">
      <c r="A14" s="182">
        <v>3</v>
      </c>
      <c r="B14" s="169"/>
      <c r="C14" s="171"/>
      <c r="D14" s="173"/>
      <c r="E14" s="3" t="s">
        <v>6</v>
      </c>
      <c r="F14" s="58"/>
      <c r="G14" s="17"/>
      <c r="H14" s="61"/>
      <c r="I14" s="26"/>
      <c r="J14" s="64"/>
      <c r="K14" s="20"/>
      <c r="L14" s="61"/>
      <c r="M14" s="26"/>
      <c r="N14" s="58"/>
      <c r="O14" s="23"/>
      <c r="P14" s="177">
        <f>G17+I17+K17+M17+O17</f>
        <v>0</v>
      </c>
    </row>
    <row r="15" spans="1:16" ht="14.25" customHeight="1">
      <c r="A15" s="182"/>
      <c r="B15" s="169"/>
      <c r="C15" s="171"/>
      <c r="D15" s="173"/>
      <c r="E15" s="4" t="s">
        <v>7</v>
      </c>
      <c r="F15" s="59"/>
      <c r="G15" s="18"/>
      <c r="H15" s="62"/>
      <c r="I15" s="27"/>
      <c r="J15" s="65"/>
      <c r="K15" s="21"/>
      <c r="L15" s="62"/>
      <c r="M15" s="27"/>
      <c r="N15" s="59"/>
      <c r="O15" s="24"/>
      <c r="P15" s="178"/>
    </row>
    <row r="16" spans="1:16" ht="14.25" customHeight="1">
      <c r="A16" s="182"/>
      <c r="B16" s="169"/>
      <c r="C16" s="171"/>
      <c r="D16" s="173"/>
      <c r="E16" s="5" t="s">
        <v>8</v>
      </c>
      <c r="F16" s="60"/>
      <c r="G16" s="19"/>
      <c r="H16" s="63"/>
      <c r="I16" s="28"/>
      <c r="J16" s="66"/>
      <c r="K16" s="22"/>
      <c r="L16" s="63"/>
      <c r="M16" s="28"/>
      <c r="N16" s="60"/>
      <c r="O16" s="25"/>
      <c r="P16" s="178"/>
    </row>
    <row r="17" spans="1:16" ht="14.25" customHeight="1">
      <c r="A17" s="183"/>
      <c r="B17" s="170"/>
      <c r="C17" s="172"/>
      <c r="D17" s="174"/>
      <c r="E17" s="35"/>
      <c r="F17" s="14" t="s">
        <v>23</v>
      </c>
      <c r="G17" s="1">
        <f>G14+G15+G16</f>
        <v>0</v>
      </c>
      <c r="H17" s="29" t="s">
        <v>23</v>
      </c>
      <c r="I17" s="30">
        <f>I14+I15+I16</f>
        <v>0</v>
      </c>
      <c r="J17" s="14" t="s">
        <v>23</v>
      </c>
      <c r="K17" s="1">
        <f>K14+K15+K16</f>
        <v>0</v>
      </c>
      <c r="L17" s="29" t="s">
        <v>23</v>
      </c>
      <c r="M17" s="30">
        <f>M14+M15+M16</f>
        <v>0</v>
      </c>
      <c r="N17" s="14" t="s">
        <v>23</v>
      </c>
      <c r="O17" s="2">
        <f>O14+O15+O16</f>
        <v>0</v>
      </c>
      <c r="P17" s="179"/>
    </row>
    <row r="18" spans="1:16" ht="14.25" customHeight="1">
      <c r="A18" s="182">
        <v>4</v>
      </c>
      <c r="B18" s="169"/>
      <c r="C18" s="171"/>
      <c r="D18" s="173"/>
      <c r="E18" s="3" t="s">
        <v>6</v>
      </c>
      <c r="F18" s="58"/>
      <c r="G18" s="17"/>
      <c r="H18" s="61"/>
      <c r="I18" s="26"/>
      <c r="J18" s="64"/>
      <c r="K18" s="20"/>
      <c r="L18" s="61"/>
      <c r="M18" s="26"/>
      <c r="N18" s="58"/>
      <c r="O18" s="23"/>
      <c r="P18" s="177">
        <f>G21+I21+K21+M21+O21</f>
        <v>0</v>
      </c>
    </row>
    <row r="19" spans="1:16" ht="14.25" customHeight="1">
      <c r="A19" s="182"/>
      <c r="B19" s="169"/>
      <c r="C19" s="171"/>
      <c r="D19" s="173"/>
      <c r="E19" s="4" t="s">
        <v>7</v>
      </c>
      <c r="F19" s="59"/>
      <c r="G19" s="18"/>
      <c r="H19" s="62"/>
      <c r="I19" s="27"/>
      <c r="J19" s="65"/>
      <c r="K19" s="21"/>
      <c r="L19" s="62"/>
      <c r="M19" s="27"/>
      <c r="N19" s="59"/>
      <c r="O19" s="24"/>
      <c r="P19" s="178"/>
    </row>
    <row r="20" spans="1:16" ht="14.25" customHeight="1">
      <c r="A20" s="182"/>
      <c r="B20" s="169"/>
      <c r="C20" s="171"/>
      <c r="D20" s="173"/>
      <c r="E20" s="5" t="s">
        <v>8</v>
      </c>
      <c r="F20" s="60"/>
      <c r="G20" s="19"/>
      <c r="H20" s="63"/>
      <c r="I20" s="28"/>
      <c r="J20" s="66"/>
      <c r="K20" s="22"/>
      <c r="L20" s="63"/>
      <c r="M20" s="28"/>
      <c r="N20" s="60"/>
      <c r="O20" s="25"/>
      <c r="P20" s="178"/>
    </row>
    <row r="21" spans="1:16" ht="14.25" customHeight="1">
      <c r="A21" s="183"/>
      <c r="B21" s="170"/>
      <c r="C21" s="172"/>
      <c r="D21" s="174"/>
      <c r="E21" s="35"/>
      <c r="F21" s="14" t="s">
        <v>23</v>
      </c>
      <c r="G21" s="1">
        <f>G18+G19+G20</f>
        <v>0</v>
      </c>
      <c r="H21" s="29" t="s">
        <v>23</v>
      </c>
      <c r="I21" s="30">
        <f>I18+I19+I20</f>
        <v>0</v>
      </c>
      <c r="J21" s="14" t="s">
        <v>23</v>
      </c>
      <c r="K21" s="1">
        <f>K18+K19+K20</f>
        <v>0</v>
      </c>
      <c r="L21" s="29" t="s">
        <v>23</v>
      </c>
      <c r="M21" s="30">
        <f>M18+M19+M20</f>
        <v>0</v>
      </c>
      <c r="N21" s="14" t="s">
        <v>23</v>
      </c>
      <c r="O21" s="2">
        <f>O18+O19+O20</f>
        <v>0</v>
      </c>
      <c r="P21" s="179"/>
    </row>
    <row r="22" spans="1:16" ht="14.25" customHeight="1">
      <c r="A22" s="216">
        <v>5</v>
      </c>
      <c r="B22" s="169"/>
      <c r="C22" s="228"/>
      <c r="D22" s="221"/>
      <c r="E22" s="54" t="s">
        <v>6</v>
      </c>
      <c r="F22" s="58"/>
      <c r="G22" s="17"/>
      <c r="H22" s="61"/>
      <c r="I22" s="26"/>
      <c r="J22" s="64"/>
      <c r="K22" s="20"/>
      <c r="L22" s="61"/>
      <c r="M22" s="26"/>
      <c r="N22" s="58"/>
      <c r="O22" s="23"/>
      <c r="P22" s="223">
        <f>G25+I25+K25+M25+O25</f>
        <v>0</v>
      </c>
    </row>
    <row r="23" spans="1:16" ht="14.25" customHeight="1">
      <c r="A23" s="217"/>
      <c r="B23" s="169"/>
      <c r="C23" s="229"/>
      <c r="D23" s="173"/>
      <c r="E23" s="55" t="s">
        <v>7</v>
      </c>
      <c r="F23" s="59"/>
      <c r="G23" s="18"/>
      <c r="H23" s="62"/>
      <c r="I23" s="27"/>
      <c r="J23" s="65"/>
      <c r="K23" s="21"/>
      <c r="L23" s="62"/>
      <c r="M23" s="27"/>
      <c r="N23" s="59"/>
      <c r="O23" s="24"/>
      <c r="P23" s="224"/>
    </row>
    <row r="24" spans="1:16" ht="14.25" customHeight="1">
      <c r="A24" s="217"/>
      <c r="B24" s="169"/>
      <c r="C24" s="229"/>
      <c r="D24" s="173"/>
      <c r="E24" s="56" t="s">
        <v>8</v>
      </c>
      <c r="F24" s="60"/>
      <c r="G24" s="19"/>
      <c r="H24" s="63"/>
      <c r="I24" s="28"/>
      <c r="J24" s="66"/>
      <c r="K24" s="22"/>
      <c r="L24" s="63"/>
      <c r="M24" s="28"/>
      <c r="N24" s="60"/>
      <c r="O24" s="25"/>
      <c r="P24" s="224"/>
    </row>
    <row r="25" spans="1:16" ht="14.25" customHeight="1">
      <c r="A25" s="218"/>
      <c r="B25" s="170"/>
      <c r="C25" s="230"/>
      <c r="D25" s="174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224"/>
    </row>
    <row r="26" spans="1:16" ht="14.25" customHeight="1">
      <c r="A26" s="182">
        <v>6</v>
      </c>
      <c r="B26" s="169"/>
      <c r="C26" s="171"/>
      <c r="D26" s="173"/>
      <c r="E26" s="3" t="s">
        <v>6</v>
      </c>
      <c r="F26" s="58"/>
      <c r="G26" s="17"/>
      <c r="H26" s="61"/>
      <c r="I26" s="26"/>
      <c r="J26" s="64"/>
      <c r="K26" s="20"/>
      <c r="L26" s="61"/>
      <c r="M26" s="26"/>
      <c r="N26" s="58"/>
      <c r="O26" s="23"/>
      <c r="P26" s="223">
        <f>G29+I29+K29+M29+O29</f>
        <v>0</v>
      </c>
    </row>
    <row r="27" spans="1:16" ht="14.25" customHeight="1">
      <c r="A27" s="182"/>
      <c r="B27" s="169"/>
      <c r="C27" s="171"/>
      <c r="D27" s="173"/>
      <c r="E27" s="4" t="s">
        <v>7</v>
      </c>
      <c r="F27" s="59"/>
      <c r="G27" s="18"/>
      <c r="H27" s="62"/>
      <c r="I27" s="27"/>
      <c r="J27" s="65"/>
      <c r="K27" s="21"/>
      <c r="L27" s="62"/>
      <c r="M27" s="27"/>
      <c r="N27" s="59"/>
      <c r="O27" s="24"/>
      <c r="P27" s="178"/>
    </row>
    <row r="28" spans="1:16" ht="14.25" customHeight="1">
      <c r="A28" s="182"/>
      <c r="B28" s="169"/>
      <c r="C28" s="171"/>
      <c r="D28" s="173"/>
      <c r="E28" s="5" t="s">
        <v>8</v>
      </c>
      <c r="F28" s="60"/>
      <c r="G28" s="19"/>
      <c r="H28" s="63"/>
      <c r="I28" s="28"/>
      <c r="J28" s="66"/>
      <c r="K28" s="22"/>
      <c r="L28" s="63"/>
      <c r="M28" s="28"/>
      <c r="N28" s="60"/>
      <c r="O28" s="25"/>
      <c r="P28" s="178"/>
    </row>
    <row r="29" spans="1:16" ht="14.25" customHeight="1">
      <c r="A29" s="183"/>
      <c r="B29" s="170"/>
      <c r="C29" s="172"/>
      <c r="D29" s="174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79"/>
    </row>
    <row r="30" spans="1:16" ht="14.25" customHeight="1">
      <c r="A30" s="182">
        <v>7</v>
      </c>
      <c r="B30" s="169"/>
      <c r="C30" s="171"/>
      <c r="D30" s="173"/>
      <c r="E30" s="3" t="s">
        <v>6</v>
      </c>
      <c r="F30" s="58"/>
      <c r="G30" s="17"/>
      <c r="H30" s="61"/>
      <c r="I30" s="26"/>
      <c r="J30" s="64"/>
      <c r="K30" s="20"/>
      <c r="L30" s="61"/>
      <c r="M30" s="26"/>
      <c r="N30" s="58"/>
      <c r="O30" s="23"/>
      <c r="P30" s="177">
        <f>G33+I33+K33+M33+O33</f>
        <v>0</v>
      </c>
    </row>
    <row r="31" spans="1:16" ht="14.25" customHeight="1">
      <c r="A31" s="182"/>
      <c r="B31" s="169"/>
      <c r="C31" s="171"/>
      <c r="D31" s="173"/>
      <c r="E31" s="4" t="s">
        <v>7</v>
      </c>
      <c r="F31" s="59"/>
      <c r="G31" s="18"/>
      <c r="H31" s="62"/>
      <c r="I31" s="27"/>
      <c r="J31" s="65"/>
      <c r="K31" s="21"/>
      <c r="L31" s="62"/>
      <c r="M31" s="27"/>
      <c r="N31" s="59"/>
      <c r="O31" s="24"/>
      <c r="P31" s="178"/>
    </row>
    <row r="32" spans="1:16" ht="14.25" customHeight="1">
      <c r="A32" s="182"/>
      <c r="B32" s="169"/>
      <c r="C32" s="171"/>
      <c r="D32" s="173"/>
      <c r="E32" s="5" t="s">
        <v>8</v>
      </c>
      <c r="F32" s="60"/>
      <c r="G32" s="19"/>
      <c r="H32" s="63"/>
      <c r="I32" s="28"/>
      <c r="J32" s="66"/>
      <c r="K32" s="22"/>
      <c r="L32" s="63"/>
      <c r="M32" s="28"/>
      <c r="N32" s="60"/>
      <c r="O32" s="25"/>
      <c r="P32" s="178"/>
    </row>
    <row r="33" spans="1:16" ht="14.25" customHeight="1">
      <c r="A33" s="183"/>
      <c r="B33" s="170"/>
      <c r="C33" s="172"/>
      <c r="D33" s="174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79"/>
    </row>
    <row r="34" spans="1:16" ht="14.25" customHeight="1">
      <c r="A34" s="212">
        <v>8</v>
      </c>
      <c r="B34" s="214"/>
      <c r="C34" s="226"/>
      <c r="D34" s="221"/>
      <c r="E34" s="36" t="s">
        <v>6</v>
      </c>
      <c r="F34" s="67"/>
      <c r="G34" s="37"/>
      <c r="H34" s="68"/>
      <c r="I34" s="38"/>
      <c r="J34" s="69"/>
      <c r="K34" s="39"/>
      <c r="L34" s="68"/>
      <c r="M34" s="38"/>
      <c r="N34" s="67"/>
      <c r="O34" s="40"/>
      <c r="P34" s="223">
        <f>G37+I37+K37+M37+O37</f>
        <v>0</v>
      </c>
    </row>
    <row r="35" spans="1:16" ht="14.25" customHeight="1">
      <c r="A35" s="182"/>
      <c r="B35" s="169"/>
      <c r="C35" s="171"/>
      <c r="D35" s="173"/>
      <c r="E35" s="4" t="s">
        <v>7</v>
      </c>
      <c r="F35" s="59"/>
      <c r="G35" s="18"/>
      <c r="H35" s="62"/>
      <c r="I35" s="27"/>
      <c r="J35" s="65"/>
      <c r="K35" s="21"/>
      <c r="L35" s="62"/>
      <c r="M35" s="27"/>
      <c r="N35" s="59"/>
      <c r="O35" s="24"/>
      <c r="P35" s="178"/>
    </row>
    <row r="36" spans="1:16" ht="14.25" customHeight="1">
      <c r="A36" s="182"/>
      <c r="B36" s="169"/>
      <c r="C36" s="171"/>
      <c r="D36" s="173"/>
      <c r="E36" s="5" t="s">
        <v>8</v>
      </c>
      <c r="F36" s="60"/>
      <c r="G36" s="19"/>
      <c r="H36" s="63"/>
      <c r="I36" s="28"/>
      <c r="J36" s="66"/>
      <c r="K36" s="22"/>
      <c r="L36" s="63"/>
      <c r="M36" s="28"/>
      <c r="N36" s="60"/>
      <c r="O36" s="25"/>
      <c r="P36" s="178"/>
    </row>
    <row r="37" spans="1:16" ht="14.25" customHeight="1" thickBot="1">
      <c r="A37" s="213"/>
      <c r="B37" s="215"/>
      <c r="C37" s="227"/>
      <c r="D37" s="222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225"/>
    </row>
    <row r="38" spans="1:16" ht="15.75" thickTop="1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</row>
  </sheetData>
  <sheetProtection/>
  <mergeCells count="50">
    <mergeCell ref="D1:E1"/>
    <mergeCell ref="F1:I1"/>
    <mergeCell ref="K1:O1"/>
    <mergeCell ref="A2:A5"/>
    <mergeCell ref="B2:B5"/>
    <mergeCell ref="C2:C5"/>
    <mergeCell ref="D2:D5"/>
    <mergeCell ref="E2:E5"/>
    <mergeCell ref="B1:C1"/>
    <mergeCell ref="P2:P5"/>
    <mergeCell ref="A6:A9"/>
    <mergeCell ref="B6:B9"/>
    <mergeCell ref="C6:C9"/>
    <mergeCell ref="D6:D9"/>
    <mergeCell ref="P6:P9"/>
    <mergeCell ref="A10:A13"/>
    <mergeCell ref="B10:B13"/>
    <mergeCell ref="C10:C13"/>
    <mergeCell ref="D10:D13"/>
    <mergeCell ref="P10:P13"/>
    <mergeCell ref="A14:A17"/>
    <mergeCell ref="B14:B17"/>
    <mergeCell ref="C14:C17"/>
    <mergeCell ref="D14:D17"/>
    <mergeCell ref="P14:P17"/>
    <mergeCell ref="A18:A21"/>
    <mergeCell ref="B18:B21"/>
    <mergeCell ref="C18:C21"/>
    <mergeCell ref="D18:D21"/>
    <mergeCell ref="P18:P21"/>
    <mergeCell ref="A22:A25"/>
    <mergeCell ref="B22:B25"/>
    <mergeCell ref="C22:C25"/>
    <mergeCell ref="D22:D25"/>
    <mergeCell ref="P22:P25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A34:A37"/>
    <mergeCell ref="B34:B37"/>
    <mergeCell ref="C34:C37"/>
    <mergeCell ref="D34:D37"/>
    <mergeCell ref="P34:P37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25">
      <selection activeCell="A38" sqref="A38:IV38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20.25" thickBot="1">
      <c r="A1" s="126" t="str">
        <f>Fornara!$A$1</f>
        <v>*</v>
      </c>
      <c r="B1" s="231" t="s">
        <v>71</v>
      </c>
      <c r="C1" s="232"/>
      <c r="D1" s="180" t="s">
        <v>70</v>
      </c>
      <c r="E1" s="181"/>
      <c r="F1" s="184" t="s">
        <v>10</v>
      </c>
      <c r="G1" s="185"/>
      <c r="H1" s="185"/>
      <c r="I1" s="185"/>
      <c r="J1" s="15">
        <f>G3+I3+K3+M3+O3</f>
        <v>625</v>
      </c>
      <c r="K1" s="186" t="s">
        <v>11</v>
      </c>
      <c r="L1" s="187"/>
      <c r="M1" s="185"/>
      <c r="N1" s="185"/>
      <c r="O1" s="185"/>
      <c r="P1" s="16">
        <f>G4+I4+K4+M4+O4</f>
        <v>625</v>
      </c>
    </row>
    <row r="2" spans="1:16" ht="19.5" customHeight="1" thickTop="1">
      <c r="A2" s="201" t="s">
        <v>15</v>
      </c>
      <c r="B2" s="204" t="s">
        <v>2</v>
      </c>
      <c r="C2" s="208" t="s">
        <v>3</v>
      </c>
      <c r="D2" s="188" t="s">
        <v>4</v>
      </c>
      <c r="E2" s="192" t="s">
        <v>5</v>
      </c>
      <c r="F2" s="125" t="s">
        <v>18</v>
      </c>
      <c r="G2" s="127" t="str">
        <f>Fornara!$G$2</f>
        <v>*</v>
      </c>
      <c r="H2" s="124" t="s">
        <v>19</v>
      </c>
      <c r="I2" s="127" t="str">
        <f>Fornara!$I$2</f>
        <v>*</v>
      </c>
      <c r="J2" s="125" t="s">
        <v>307</v>
      </c>
      <c r="K2" s="127" t="str">
        <f>Fornara!$K$2</f>
        <v>*</v>
      </c>
      <c r="L2" s="124" t="s">
        <v>20</v>
      </c>
      <c r="M2" s="127" t="str">
        <f>Fornara!$M$2</f>
        <v>*</v>
      </c>
      <c r="N2" s="125" t="s">
        <v>21</v>
      </c>
      <c r="O2" s="127" t="str">
        <f>Fornara!$O$2</f>
        <v>*</v>
      </c>
      <c r="P2" s="195" t="s">
        <v>9</v>
      </c>
    </row>
    <row r="3" spans="1:16" ht="15" customHeight="1">
      <c r="A3" s="202"/>
      <c r="B3" s="205"/>
      <c r="C3" s="209"/>
      <c r="D3" s="189"/>
      <c r="E3" s="193"/>
      <c r="F3" s="6" t="s">
        <v>16</v>
      </c>
      <c r="G3" s="7">
        <f>'PIANO SETT. DEI PASTI'!E14+'PIANO SETT. DEI PASTI'!F14</f>
        <v>125</v>
      </c>
      <c r="H3" s="31" t="s">
        <v>16</v>
      </c>
      <c r="I3" s="32">
        <f>'PIANO SETT. DEI PASTI'!H14+'PIANO SETT. DEI PASTI'!I14</f>
        <v>125</v>
      </c>
      <c r="J3" s="6" t="s">
        <v>16</v>
      </c>
      <c r="K3" s="7">
        <f>'PIANO SETT. DEI PASTI'!K14+'PIANO SETT. DEI PASTI'!L14</f>
        <v>125</v>
      </c>
      <c r="L3" s="31" t="s">
        <v>16</v>
      </c>
      <c r="M3" s="33">
        <f>'PIANO SETT. DEI PASTI'!N14+'PIANO SETT. DEI PASTI'!O14</f>
        <v>125</v>
      </c>
      <c r="N3" s="6" t="s">
        <v>16</v>
      </c>
      <c r="O3" s="8">
        <f>'PIANO SETT. DEI PASTI'!Q14+'PIANO SETT. DEI PASTI'!R14</f>
        <v>125</v>
      </c>
      <c r="P3" s="196"/>
    </row>
    <row r="4" spans="1:16" ht="15" customHeight="1">
      <c r="A4" s="202"/>
      <c r="B4" s="206"/>
      <c r="C4" s="210"/>
      <c r="D4" s="190"/>
      <c r="E4" s="194"/>
      <c r="F4" s="47" t="s">
        <v>17</v>
      </c>
      <c r="G4" s="48">
        <f>G3</f>
        <v>125</v>
      </c>
      <c r="H4" s="49" t="s">
        <v>17</v>
      </c>
      <c r="I4" s="50">
        <f>I3</f>
        <v>125</v>
      </c>
      <c r="J4" s="47" t="s">
        <v>17</v>
      </c>
      <c r="K4" s="51">
        <f>K3</f>
        <v>125</v>
      </c>
      <c r="L4" s="49" t="s">
        <v>17</v>
      </c>
      <c r="M4" s="73">
        <f>M3</f>
        <v>125</v>
      </c>
      <c r="N4" s="47" t="s">
        <v>17</v>
      </c>
      <c r="O4" s="53">
        <f>O3</f>
        <v>125</v>
      </c>
      <c r="P4" s="197"/>
    </row>
    <row r="5" spans="1:16" ht="15" customHeight="1" thickBot="1">
      <c r="A5" s="203"/>
      <c r="B5" s="207"/>
      <c r="C5" s="211"/>
      <c r="D5" s="191"/>
      <c r="E5" s="191"/>
      <c r="F5" s="9" t="s">
        <v>22</v>
      </c>
      <c r="G5" s="11"/>
      <c r="H5" s="10" t="s">
        <v>22</v>
      </c>
      <c r="I5" s="13"/>
      <c r="J5" s="9" t="s">
        <v>22</v>
      </c>
      <c r="K5" s="11"/>
      <c r="L5" s="12" t="s">
        <v>22</v>
      </c>
      <c r="M5" s="13"/>
      <c r="N5" s="9" t="s">
        <v>22</v>
      </c>
      <c r="O5" s="11"/>
      <c r="P5" s="198"/>
    </row>
    <row r="6" spans="1:16" ht="14.25" customHeight="1" thickTop="1">
      <c r="A6" s="182">
        <v>1</v>
      </c>
      <c r="B6" s="199" t="s">
        <v>50</v>
      </c>
      <c r="C6" s="171" t="s">
        <v>49</v>
      </c>
      <c r="D6" s="173"/>
      <c r="E6" s="3" t="s">
        <v>6</v>
      </c>
      <c r="F6" s="61" t="s">
        <v>337</v>
      </c>
      <c r="G6" s="17">
        <v>3.1</v>
      </c>
      <c r="H6" s="61" t="s">
        <v>337</v>
      </c>
      <c r="I6" s="17">
        <v>3.1</v>
      </c>
      <c r="J6" s="61" t="s">
        <v>337</v>
      </c>
      <c r="K6" s="17">
        <v>3.1</v>
      </c>
      <c r="L6" s="61" t="s">
        <v>337</v>
      </c>
      <c r="M6" s="17">
        <v>3.1</v>
      </c>
      <c r="N6" s="61" t="s">
        <v>337</v>
      </c>
      <c r="O6" s="17">
        <v>3.1</v>
      </c>
      <c r="P6" s="177">
        <f>G9+I9+K9+M9+O9</f>
        <v>24</v>
      </c>
    </row>
    <row r="7" spans="1:16" ht="14.25" customHeight="1">
      <c r="A7" s="182"/>
      <c r="B7" s="199"/>
      <c r="C7" s="171"/>
      <c r="D7" s="173"/>
      <c r="E7" s="4" t="s">
        <v>7</v>
      </c>
      <c r="F7" s="62" t="s">
        <v>32</v>
      </c>
      <c r="G7" s="18">
        <v>1.5</v>
      </c>
      <c r="H7" s="62" t="s">
        <v>249</v>
      </c>
      <c r="I7" s="18">
        <v>1.5</v>
      </c>
      <c r="J7" s="62" t="s">
        <v>32</v>
      </c>
      <c r="K7" s="18">
        <v>1.5</v>
      </c>
      <c r="L7" s="62" t="s">
        <v>249</v>
      </c>
      <c r="M7" s="18">
        <v>1.5</v>
      </c>
      <c r="N7" s="62" t="s">
        <v>32</v>
      </c>
      <c r="O7" s="18">
        <v>1.5</v>
      </c>
      <c r="P7" s="178"/>
    </row>
    <row r="8" spans="1:16" ht="14.25" customHeight="1">
      <c r="A8" s="182"/>
      <c r="B8" s="199"/>
      <c r="C8" s="171"/>
      <c r="D8" s="173"/>
      <c r="E8" s="5" t="s">
        <v>8</v>
      </c>
      <c r="F8" s="63"/>
      <c r="G8" s="19"/>
      <c r="H8" s="63" t="s">
        <v>55</v>
      </c>
      <c r="I8" s="19">
        <v>0.5</v>
      </c>
      <c r="J8" s="63"/>
      <c r="K8" s="19"/>
      <c r="L8" s="63" t="s">
        <v>55</v>
      </c>
      <c r="M8" s="19">
        <v>0.5</v>
      </c>
      <c r="N8" s="63"/>
      <c r="O8" s="19"/>
      <c r="P8" s="178"/>
    </row>
    <row r="9" spans="1:16" ht="14.25" customHeight="1">
      <c r="A9" s="183"/>
      <c r="B9" s="200"/>
      <c r="C9" s="172"/>
      <c r="D9" s="174"/>
      <c r="E9" s="35"/>
      <c r="F9" s="14" t="s">
        <v>23</v>
      </c>
      <c r="G9" s="1">
        <f>G6+G7+G8</f>
        <v>4.6</v>
      </c>
      <c r="H9" s="29" t="s">
        <v>23</v>
      </c>
      <c r="I9" s="30">
        <f>I6+I7+I8</f>
        <v>5.1</v>
      </c>
      <c r="J9" s="14" t="s">
        <v>23</v>
      </c>
      <c r="K9" s="1">
        <f>K6+K7+K8</f>
        <v>4.6</v>
      </c>
      <c r="L9" s="29" t="s">
        <v>23</v>
      </c>
      <c r="M9" s="30">
        <f>M6+M7+M8</f>
        <v>5.1</v>
      </c>
      <c r="N9" s="14" t="s">
        <v>23</v>
      </c>
      <c r="O9" s="2">
        <f>O6+O7+O8</f>
        <v>4.6</v>
      </c>
      <c r="P9" s="179"/>
    </row>
    <row r="10" spans="1:16" ht="14.25" customHeight="1">
      <c r="A10" s="182">
        <v>2</v>
      </c>
      <c r="B10" s="214" t="s">
        <v>51</v>
      </c>
      <c r="C10" s="171" t="s">
        <v>30</v>
      </c>
      <c r="D10" s="173"/>
      <c r="E10" s="3" t="s">
        <v>6</v>
      </c>
      <c r="F10" s="71" t="s">
        <v>254</v>
      </c>
      <c r="G10" s="17">
        <v>1.83</v>
      </c>
      <c r="H10" s="71" t="s">
        <v>56</v>
      </c>
      <c r="I10" s="17">
        <v>2.5</v>
      </c>
      <c r="J10" s="71" t="s">
        <v>254</v>
      </c>
      <c r="K10" s="17">
        <v>1.83</v>
      </c>
      <c r="L10" s="71" t="s">
        <v>56</v>
      </c>
      <c r="M10" s="17">
        <v>2.5</v>
      </c>
      <c r="N10" s="71" t="s">
        <v>254</v>
      </c>
      <c r="O10" s="17">
        <v>1.83</v>
      </c>
      <c r="P10" s="177">
        <f>G13+I13+K13+M13+O13</f>
        <v>16.990000000000002</v>
      </c>
    </row>
    <row r="11" spans="1:16" ht="14.25" customHeight="1">
      <c r="A11" s="182"/>
      <c r="B11" s="169"/>
      <c r="C11" s="171"/>
      <c r="D11" s="173"/>
      <c r="E11" s="4" t="s">
        <v>7</v>
      </c>
      <c r="F11" s="62" t="s">
        <v>227</v>
      </c>
      <c r="G11" s="18">
        <v>1</v>
      </c>
      <c r="H11" s="62" t="s">
        <v>57</v>
      </c>
      <c r="I11" s="18">
        <v>1</v>
      </c>
      <c r="J11" s="62" t="s">
        <v>227</v>
      </c>
      <c r="K11" s="18">
        <v>1</v>
      </c>
      <c r="L11" s="62" t="s">
        <v>57</v>
      </c>
      <c r="M11" s="18">
        <v>1</v>
      </c>
      <c r="N11" s="62" t="s">
        <v>227</v>
      </c>
      <c r="O11" s="18">
        <v>1</v>
      </c>
      <c r="P11" s="178"/>
    </row>
    <row r="12" spans="1:16" ht="14.25" customHeight="1">
      <c r="A12" s="182"/>
      <c r="B12" s="169"/>
      <c r="C12" s="171"/>
      <c r="D12" s="173"/>
      <c r="E12" s="5" t="s">
        <v>8</v>
      </c>
      <c r="F12" s="70" t="s">
        <v>250</v>
      </c>
      <c r="G12" s="19">
        <v>0.5</v>
      </c>
      <c r="H12" s="70"/>
      <c r="I12" s="19"/>
      <c r="J12" s="70" t="s">
        <v>250</v>
      </c>
      <c r="K12" s="19">
        <v>0.5</v>
      </c>
      <c r="L12" s="70"/>
      <c r="M12" s="19"/>
      <c r="N12" s="70" t="s">
        <v>250</v>
      </c>
      <c r="O12" s="19">
        <v>0.5</v>
      </c>
      <c r="P12" s="178"/>
    </row>
    <row r="13" spans="1:16" ht="14.25" customHeight="1">
      <c r="A13" s="183"/>
      <c r="B13" s="170"/>
      <c r="C13" s="172"/>
      <c r="D13" s="174"/>
      <c r="E13" s="35"/>
      <c r="F13" s="14" t="s">
        <v>23</v>
      </c>
      <c r="G13" s="1">
        <f>G10+G11+G12</f>
        <v>3.33</v>
      </c>
      <c r="H13" s="29" t="s">
        <v>23</v>
      </c>
      <c r="I13" s="30">
        <f>I10+I11+I12</f>
        <v>3.5</v>
      </c>
      <c r="J13" s="14" t="s">
        <v>23</v>
      </c>
      <c r="K13" s="1">
        <f>K10+K11+K12</f>
        <v>3.33</v>
      </c>
      <c r="L13" s="29" t="s">
        <v>23</v>
      </c>
      <c r="M13" s="30">
        <f>M10+M11+M12</f>
        <v>3.5</v>
      </c>
      <c r="N13" s="14" t="s">
        <v>23</v>
      </c>
      <c r="O13" s="2">
        <f>O10+O11+O12</f>
        <v>3.33</v>
      </c>
      <c r="P13" s="179"/>
    </row>
    <row r="14" spans="1:16" ht="14.25" customHeight="1">
      <c r="A14" s="182">
        <v>3</v>
      </c>
      <c r="B14" s="214" t="s">
        <v>28</v>
      </c>
      <c r="C14" s="171" t="s">
        <v>60</v>
      </c>
      <c r="D14" s="173" t="s">
        <v>14</v>
      </c>
      <c r="E14" s="3" t="s">
        <v>6</v>
      </c>
      <c r="F14" s="71" t="s">
        <v>58</v>
      </c>
      <c r="G14" s="17">
        <v>2</v>
      </c>
      <c r="H14" s="61" t="s">
        <v>1</v>
      </c>
      <c r="I14" s="26"/>
      <c r="J14" s="71" t="s">
        <v>58</v>
      </c>
      <c r="K14" s="17">
        <v>2</v>
      </c>
      <c r="L14" s="61" t="s">
        <v>1</v>
      </c>
      <c r="M14" s="26"/>
      <c r="N14" s="71" t="s">
        <v>58</v>
      </c>
      <c r="O14" s="17">
        <v>2</v>
      </c>
      <c r="P14" s="177">
        <f>G17+I17+K17+M17+O17</f>
        <v>9</v>
      </c>
    </row>
    <row r="15" spans="1:16" ht="14.25" customHeight="1">
      <c r="A15" s="182"/>
      <c r="B15" s="169"/>
      <c r="C15" s="171"/>
      <c r="D15" s="173"/>
      <c r="E15" s="4" t="s">
        <v>7</v>
      </c>
      <c r="F15" s="62" t="s">
        <v>59</v>
      </c>
      <c r="G15" s="18">
        <v>1</v>
      </c>
      <c r="H15" s="62" t="s">
        <v>1</v>
      </c>
      <c r="I15" s="27"/>
      <c r="J15" s="62" t="s">
        <v>59</v>
      </c>
      <c r="K15" s="18">
        <v>1</v>
      </c>
      <c r="L15" s="62" t="s">
        <v>1</v>
      </c>
      <c r="M15" s="27"/>
      <c r="N15" s="62" t="s">
        <v>59</v>
      </c>
      <c r="O15" s="18">
        <v>1</v>
      </c>
      <c r="P15" s="178"/>
    </row>
    <row r="16" spans="1:16" ht="14.25" customHeight="1">
      <c r="A16" s="182"/>
      <c r="B16" s="169"/>
      <c r="C16" s="171"/>
      <c r="D16" s="173"/>
      <c r="E16" s="5" t="s">
        <v>8</v>
      </c>
      <c r="F16" s="60"/>
      <c r="G16" s="19"/>
      <c r="H16" s="63" t="s">
        <v>1</v>
      </c>
      <c r="I16" s="28"/>
      <c r="J16" s="66"/>
      <c r="K16" s="22"/>
      <c r="L16" s="63" t="s">
        <v>1</v>
      </c>
      <c r="M16" s="28"/>
      <c r="N16" s="60"/>
      <c r="O16" s="25"/>
      <c r="P16" s="178"/>
    </row>
    <row r="17" spans="1:16" ht="14.25" customHeight="1">
      <c r="A17" s="183"/>
      <c r="B17" s="170"/>
      <c r="C17" s="172"/>
      <c r="D17" s="174"/>
      <c r="E17" s="35"/>
      <c r="F17" s="14" t="s">
        <v>23</v>
      </c>
      <c r="G17" s="1">
        <f>G14+G15+G16</f>
        <v>3</v>
      </c>
      <c r="H17" s="29" t="s">
        <v>23</v>
      </c>
      <c r="I17" s="30">
        <f>I14+I15+I16</f>
        <v>0</v>
      </c>
      <c r="J17" s="14" t="s">
        <v>23</v>
      </c>
      <c r="K17" s="1">
        <f>K14+K15+K16</f>
        <v>3</v>
      </c>
      <c r="L17" s="29" t="s">
        <v>23</v>
      </c>
      <c r="M17" s="30">
        <f>M14+M15+M16</f>
        <v>0</v>
      </c>
      <c r="N17" s="14" t="s">
        <v>23</v>
      </c>
      <c r="O17" s="2">
        <f>O14+O15+O16</f>
        <v>3</v>
      </c>
      <c r="P17" s="179"/>
    </row>
    <row r="18" spans="1:16" ht="14.25" customHeight="1">
      <c r="A18" s="182">
        <v>4</v>
      </c>
      <c r="B18" s="214" t="s">
        <v>40</v>
      </c>
      <c r="C18" s="171" t="s">
        <v>30</v>
      </c>
      <c r="D18" s="173" t="s">
        <v>14</v>
      </c>
      <c r="E18" s="3" t="s">
        <v>6</v>
      </c>
      <c r="F18" s="71" t="s">
        <v>58</v>
      </c>
      <c r="G18" s="17">
        <v>2</v>
      </c>
      <c r="H18" s="61" t="s">
        <v>62</v>
      </c>
      <c r="I18" s="26"/>
      <c r="J18" s="71" t="s">
        <v>58</v>
      </c>
      <c r="K18" s="17">
        <v>2</v>
      </c>
      <c r="L18" s="61" t="s">
        <v>62</v>
      </c>
      <c r="M18" s="26"/>
      <c r="N18" s="71" t="s">
        <v>58</v>
      </c>
      <c r="O18" s="17">
        <v>2</v>
      </c>
      <c r="P18" s="177">
        <f>G21+I21+K21+M21+O21</f>
        <v>12</v>
      </c>
    </row>
    <row r="19" spans="1:16" ht="14.25" customHeight="1">
      <c r="A19" s="182"/>
      <c r="B19" s="169"/>
      <c r="C19" s="171"/>
      <c r="D19" s="173"/>
      <c r="E19" s="4" t="s">
        <v>7</v>
      </c>
      <c r="F19" s="62" t="s">
        <v>61</v>
      </c>
      <c r="G19" s="18">
        <v>1.5</v>
      </c>
      <c r="H19" s="62" t="s">
        <v>62</v>
      </c>
      <c r="I19" s="27"/>
      <c r="J19" s="62" t="s">
        <v>61</v>
      </c>
      <c r="K19" s="18">
        <v>1.5</v>
      </c>
      <c r="L19" s="62" t="s">
        <v>62</v>
      </c>
      <c r="M19" s="27"/>
      <c r="N19" s="62" t="s">
        <v>61</v>
      </c>
      <c r="O19" s="18">
        <v>1.5</v>
      </c>
      <c r="P19" s="178"/>
    </row>
    <row r="20" spans="1:16" ht="14.25" customHeight="1">
      <c r="A20" s="182"/>
      <c r="B20" s="169"/>
      <c r="C20" s="171"/>
      <c r="D20" s="173"/>
      <c r="E20" s="5" t="s">
        <v>8</v>
      </c>
      <c r="F20" s="72" t="s">
        <v>65</v>
      </c>
      <c r="G20" s="19">
        <v>0.5</v>
      </c>
      <c r="H20" s="63" t="s">
        <v>62</v>
      </c>
      <c r="I20" s="28"/>
      <c r="J20" s="72" t="s">
        <v>65</v>
      </c>
      <c r="K20" s="19">
        <v>0.5</v>
      </c>
      <c r="L20" s="63" t="s">
        <v>62</v>
      </c>
      <c r="M20" s="28"/>
      <c r="N20" s="72" t="s">
        <v>65</v>
      </c>
      <c r="O20" s="19">
        <v>0.5</v>
      </c>
      <c r="P20" s="178"/>
    </row>
    <row r="21" spans="1:16" ht="14.25" customHeight="1">
      <c r="A21" s="183"/>
      <c r="B21" s="170"/>
      <c r="C21" s="172"/>
      <c r="D21" s="174"/>
      <c r="E21" s="35"/>
      <c r="F21" s="14" t="s">
        <v>23</v>
      </c>
      <c r="G21" s="1">
        <f>G18+G19+G20</f>
        <v>4</v>
      </c>
      <c r="H21" s="29" t="s">
        <v>23</v>
      </c>
      <c r="I21" s="30">
        <f>I18+I19+I20</f>
        <v>0</v>
      </c>
      <c r="J21" s="14" t="s">
        <v>23</v>
      </c>
      <c r="K21" s="1">
        <f>K18+K19+K20</f>
        <v>4</v>
      </c>
      <c r="L21" s="29" t="s">
        <v>23</v>
      </c>
      <c r="M21" s="30">
        <f>M18+M19+M20</f>
        <v>0</v>
      </c>
      <c r="N21" s="14" t="s">
        <v>23</v>
      </c>
      <c r="O21" s="2">
        <f>O18+O19+O20</f>
        <v>4</v>
      </c>
      <c r="P21" s="179"/>
    </row>
    <row r="22" spans="1:16" ht="14.25" customHeight="1">
      <c r="A22" s="216">
        <v>5</v>
      </c>
      <c r="B22" s="214" t="s">
        <v>53</v>
      </c>
      <c r="C22" s="171" t="s">
        <v>60</v>
      </c>
      <c r="D22" s="221"/>
      <c r="E22" s="54" t="s">
        <v>6</v>
      </c>
      <c r="F22" s="71"/>
      <c r="G22" s="17"/>
      <c r="H22" s="71" t="s">
        <v>66</v>
      </c>
      <c r="I22" s="17">
        <v>2.5</v>
      </c>
      <c r="J22" s="71"/>
      <c r="K22" s="17"/>
      <c r="L22" s="71" t="s">
        <v>66</v>
      </c>
      <c r="M22" s="17">
        <v>2.5</v>
      </c>
      <c r="N22" s="71"/>
      <c r="O22" s="17"/>
      <c r="P22" s="223">
        <f>G25+I25+K25+M25+O25</f>
        <v>20</v>
      </c>
    </row>
    <row r="23" spans="1:16" ht="14.25" customHeight="1">
      <c r="A23" s="217"/>
      <c r="B23" s="169"/>
      <c r="C23" s="171"/>
      <c r="D23" s="173"/>
      <c r="E23" s="55" t="s">
        <v>7</v>
      </c>
      <c r="F23" s="62" t="s">
        <v>36</v>
      </c>
      <c r="G23" s="18">
        <v>2</v>
      </c>
      <c r="H23" s="62" t="s">
        <v>61</v>
      </c>
      <c r="I23" s="18">
        <v>1.5</v>
      </c>
      <c r="J23" s="62" t="s">
        <v>36</v>
      </c>
      <c r="K23" s="18">
        <v>2</v>
      </c>
      <c r="L23" s="62" t="s">
        <v>61</v>
      </c>
      <c r="M23" s="18">
        <v>1.5</v>
      </c>
      <c r="N23" s="62" t="s">
        <v>36</v>
      </c>
      <c r="O23" s="18">
        <v>2</v>
      </c>
      <c r="P23" s="224"/>
    </row>
    <row r="24" spans="1:16" ht="14.25" customHeight="1">
      <c r="A24" s="217"/>
      <c r="B24" s="169"/>
      <c r="C24" s="171"/>
      <c r="D24" s="173"/>
      <c r="E24" s="56" t="s">
        <v>8</v>
      </c>
      <c r="F24" s="72" t="s">
        <v>64</v>
      </c>
      <c r="G24" s="19">
        <v>2</v>
      </c>
      <c r="H24" s="72"/>
      <c r="I24" s="19"/>
      <c r="J24" s="72" t="s">
        <v>64</v>
      </c>
      <c r="K24" s="19">
        <v>2</v>
      </c>
      <c r="L24" s="72"/>
      <c r="M24" s="19"/>
      <c r="N24" s="72" t="s">
        <v>64</v>
      </c>
      <c r="O24" s="19">
        <v>2</v>
      </c>
      <c r="P24" s="224"/>
    </row>
    <row r="25" spans="1:16" ht="14.25" customHeight="1">
      <c r="A25" s="218"/>
      <c r="B25" s="170"/>
      <c r="C25" s="172"/>
      <c r="D25" s="174"/>
      <c r="E25" s="57"/>
      <c r="F25" s="14" t="s">
        <v>23</v>
      </c>
      <c r="G25" s="1">
        <f>G22+G23+G24</f>
        <v>4</v>
      </c>
      <c r="H25" s="29" t="s">
        <v>23</v>
      </c>
      <c r="I25" s="30">
        <f>I22+I23+I24</f>
        <v>4</v>
      </c>
      <c r="J25" s="14" t="s">
        <v>23</v>
      </c>
      <c r="K25" s="1">
        <f>K22+K23+K24</f>
        <v>4</v>
      </c>
      <c r="L25" s="29" t="s">
        <v>23</v>
      </c>
      <c r="M25" s="30">
        <f>M22+M23+M24</f>
        <v>4</v>
      </c>
      <c r="N25" s="14" t="s">
        <v>23</v>
      </c>
      <c r="O25" s="2">
        <f>O22+O23+O24</f>
        <v>4</v>
      </c>
      <c r="P25" s="224"/>
    </row>
    <row r="26" spans="1:16" ht="14.25" customHeight="1">
      <c r="A26" s="182">
        <v>6</v>
      </c>
      <c r="B26" s="214" t="s">
        <v>54</v>
      </c>
      <c r="C26" s="171" t="s">
        <v>30</v>
      </c>
      <c r="D26" s="173" t="s">
        <v>14</v>
      </c>
      <c r="E26" s="3" t="s">
        <v>6</v>
      </c>
      <c r="F26" s="71" t="s">
        <v>63</v>
      </c>
      <c r="G26" s="17"/>
      <c r="H26" s="61"/>
      <c r="I26" s="26"/>
      <c r="J26" s="71" t="s">
        <v>63</v>
      </c>
      <c r="K26" s="20"/>
      <c r="L26" s="61"/>
      <c r="M26" s="26"/>
      <c r="N26" s="71" t="s">
        <v>63</v>
      </c>
      <c r="O26" s="23"/>
      <c r="P26" s="223">
        <f>G29+I29+K29+M29+O29</f>
        <v>5</v>
      </c>
    </row>
    <row r="27" spans="1:16" ht="14.25" customHeight="1">
      <c r="A27" s="182"/>
      <c r="B27" s="169"/>
      <c r="C27" s="171"/>
      <c r="D27" s="173"/>
      <c r="E27" s="4" t="s">
        <v>7</v>
      </c>
      <c r="F27" s="99" t="s">
        <v>63</v>
      </c>
      <c r="G27" s="21"/>
      <c r="H27" s="62" t="s">
        <v>228</v>
      </c>
      <c r="I27" s="18">
        <v>1</v>
      </c>
      <c r="J27" s="99" t="s">
        <v>63</v>
      </c>
      <c r="K27" s="21"/>
      <c r="L27" s="62" t="s">
        <v>228</v>
      </c>
      <c r="M27" s="18">
        <v>1</v>
      </c>
      <c r="N27" s="99" t="s">
        <v>63</v>
      </c>
      <c r="O27" s="21"/>
      <c r="P27" s="178"/>
    </row>
    <row r="28" spans="1:16" ht="14.25" customHeight="1">
      <c r="A28" s="182"/>
      <c r="B28" s="169"/>
      <c r="C28" s="171"/>
      <c r="D28" s="173"/>
      <c r="E28" s="5" t="s">
        <v>8</v>
      </c>
      <c r="F28" s="100" t="s">
        <v>63</v>
      </c>
      <c r="G28" s="22"/>
      <c r="H28" s="72" t="s">
        <v>37</v>
      </c>
      <c r="I28" s="19">
        <v>1.5</v>
      </c>
      <c r="J28" s="100" t="s">
        <v>63</v>
      </c>
      <c r="K28" s="22"/>
      <c r="L28" s="72" t="s">
        <v>37</v>
      </c>
      <c r="M28" s="19">
        <v>1.5</v>
      </c>
      <c r="N28" s="100" t="s">
        <v>63</v>
      </c>
      <c r="O28" s="22"/>
      <c r="P28" s="178"/>
    </row>
    <row r="29" spans="1:16" ht="14.25" customHeight="1">
      <c r="A29" s="183"/>
      <c r="B29" s="170"/>
      <c r="C29" s="172"/>
      <c r="D29" s="174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2.5</v>
      </c>
      <c r="J29" s="14" t="s">
        <v>23</v>
      </c>
      <c r="K29" s="1">
        <f>K26+K27+K28</f>
        <v>0</v>
      </c>
      <c r="L29" s="29" t="s">
        <v>23</v>
      </c>
      <c r="M29" s="30">
        <f>M26+M27+M28</f>
        <v>2.5</v>
      </c>
      <c r="N29" s="14" t="s">
        <v>23</v>
      </c>
      <c r="O29" s="2">
        <f>O26+O27+O28</f>
        <v>0</v>
      </c>
      <c r="P29" s="179"/>
    </row>
    <row r="30" spans="1:16" ht="14.25" customHeight="1">
      <c r="A30" s="182">
        <v>7</v>
      </c>
      <c r="B30" s="214" t="s">
        <v>80</v>
      </c>
      <c r="C30" s="171" t="s">
        <v>30</v>
      </c>
      <c r="D30" s="173" t="s">
        <v>14</v>
      </c>
      <c r="E30" s="3" t="s">
        <v>6</v>
      </c>
      <c r="F30" s="67"/>
      <c r="G30" s="37"/>
      <c r="H30" s="71" t="s">
        <v>66</v>
      </c>
      <c r="I30" s="17">
        <v>2.5</v>
      </c>
      <c r="J30" s="69"/>
      <c r="K30" s="39"/>
      <c r="L30" s="71" t="s">
        <v>66</v>
      </c>
      <c r="M30" s="17">
        <v>2.5</v>
      </c>
      <c r="N30" s="67"/>
      <c r="O30" s="40"/>
      <c r="P30" s="177">
        <f>G33+I33+K33+M33+O33</f>
        <v>15</v>
      </c>
    </row>
    <row r="31" spans="1:16" ht="14.25" customHeight="1">
      <c r="A31" s="182"/>
      <c r="B31" s="169"/>
      <c r="C31" s="171"/>
      <c r="D31" s="173"/>
      <c r="E31" s="4" t="s">
        <v>7</v>
      </c>
      <c r="F31" s="62" t="s">
        <v>47</v>
      </c>
      <c r="G31" s="18">
        <v>1</v>
      </c>
      <c r="H31" s="62" t="s">
        <v>47</v>
      </c>
      <c r="I31" s="18">
        <v>1</v>
      </c>
      <c r="J31" s="62" t="s">
        <v>47</v>
      </c>
      <c r="K31" s="18">
        <v>1</v>
      </c>
      <c r="L31" s="62" t="s">
        <v>47</v>
      </c>
      <c r="M31" s="18">
        <v>1</v>
      </c>
      <c r="N31" s="62" t="s">
        <v>47</v>
      </c>
      <c r="O31" s="18">
        <v>1</v>
      </c>
      <c r="P31" s="178"/>
    </row>
    <row r="32" spans="1:16" ht="14.25" customHeight="1">
      <c r="A32" s="182"/>
      <c r="B32" s="169"/>
      <c r="C32" s="171"/>
      <c r="D32" s="173"/>
      <c r="E32" s="5" t="s">
        <v>8</v>
      </c>
      <c r="F32" s="70" t="s">
        <v>81</v>
      </c>
      <c r="G32" s="19">
        <v>1</v>
      </c>
      <c r="H32" s="70" t="s">
        <v>81</v>
      </c>
      <c r="I32" s="19">
        <v>1</v>
      </c>
      <c r="J32" s="70" t="s">
        <v>81</v>
      </c>
      <c r="K32" s="19">
        <v>1</v>
      </c>
      <c r="L32" s="70" t="s">
        <v>81</v>
      </c>
      <c r="M32" s="19">
        <v>1</v>
      </c>
      <c r="N32" s="70" t="s">
        <v>81</v>
      </c>
      <c r="O32" s="19">
        <v>1</v>
      </c>
      <c r="P32" s="178"/>
    </row>
    <row r="33" spans="1:16" ht="14.25" customHeight="1" thickBot="1">
      <c r="A33" s="183"/>
      <c r="B33" s="215"/>
      <c r="C33" s="172"/>
      <c r="D33" s="174"/>
      <c r="E33" s="35"/>
      <c r="F33" s="14" t="s">
        <v>23</v>
      </c>
      <c r="G33" s="1">
        <f>G30+G31+G32</f>
        <v>2</v>
      </c>
      <c r="H33" s="29" t="s">
        <v>23</v>
      </c>
      <c r="I33" s="30">
        <f>I30+I31+I32</f>
        <v>4.5</v>
      </c>
      <c r="J33" s="14" t="s">
        <v>23</v>
      </c>
      <c r="K33" s="1">
        <f>K30+K31+K32</f>
        <v>2</v>
      </c>
      <c r="L33" s="29" t="s">
        <v>23</v>
      </c>
      <c r="M33" s="30">
        <f>M30+M31+M32</f>
        <v>4.5</v>
      </c>
      <c r="N33" s="14" t="s">
        <v>23</v>
      </c>
      <c r="O33" s="2">
        <f>O30+O31+O32</f>
        <v>2</v>
      </c>
      <c r="P33" s="179"/>
    </row>
    <row r="34" spans="1:16" ht="14.25" customHeight="1" thickTop="1">
      <c r="A34" s="212">
        <v>8</v>
      </c>
      <c r="B34" s="214" t="s">
        <v>52</v>
      </c>
      <c r="C34" s="171" t="s">
        <v>60</v>
      </c>
      <c r="D34" s="173" t="s">
        <v>14</v>
      </c>
      <c r="E34" s="36" t="s">
        <v>6</v>
      </c>
      <c r="F34" s="67" t="s">
        <v>264</v>
      </c>
      <c r="G34" s="37"/>
      <c r="H34" s="71" t="s">
        <v>62</v>
      </c>
      <c r="I34" s="17"/>
      <c r="J34" s="61" t="s">
        <v>33</v>
      </c>
      <c r="K34" s="17">
        <v>3</v>
      </c>
      <c r="L34" s="71" t="s">
        <v>62</v>
      </c>
      <c r="M34" s="17"/>
      <c r="N34" s="67" t="s">
        <v>264</v>
      </c>
      <c r="O34" s="40"/>
      <c r="P34" s="223">
        <f>G37+I37+K37+M37+O37</f>
        <v>3</v>
      </c>
    </row>
    <row r="35" spans="1:16" ht="14.25" customHeight="1">
      <c r="A35" s="182"/>
      <c r="B35" s="169"/>
      <c r="C35" s="171"/>
      <c r="D35" s="173"/>
      <c r="E35" s="4" t="s">
        <v>7</v>
      </c>
      <c r="F35" s="74" t="s">
        <v>264</v>
      </c>
      <c r="G35" s="18"/>
      <c r="H35" s="74" t="s">
        <v>62</v>
      </c>
      <c r="I35" s="27"/>
      <c r="J35" s="74" t="s">
        <v>79</v>
      </c>
      <c r="K35" s="21"/>
      <c r="L35" s="74" t="s">
        <v>62</v>
      </c>
      <c r="M35" s="27"/>
      <c r="N35" s="74" t="s">
        <v>264</v>
      </c>
      <c r="O35" s="24"/>
      <c r="P35" s="178"/>
    </row>
    <row r="36" spans="1:16" ht="14.25" customHeight="1">
      <c r="A36" s="182"/>
      <c r="B36" s="169"/>
      <c r="C36" s="171"/>
      <c r="D36" s="173"/>
      <c r="E36" s="5" t="s">
        <v>8</v>
      </c>
      <c r="F36" s="70" t="s">
        <v>264</v>
      </c>
      <c r="G36" s="19"/>
      <c r="H36" s="70" t="s">
        <v>62</v>
      </c>
      <c r="I36" s="28"/>
      <c r="J36" s="70" t="s">
        <v>79</v>
      </c>
      <c r="K36" s="22"/>
      <c r="L36" s="70" t="s">
        <v>62</v>
      </c>
      <c r="M36" s="28"/>
      <c r="N36" s="70" t="s">
        <v>264</v>
      </c>
      <c r="O36" s="25"/>
      <c r="P36" s="178"/>
    </row>
    <row r="37" spans="1:16" ht="14.25" customHeight="1" thickBot="1">
      <c r="A37" s="213"/>
      <c r="B37" s="215"/>
      <c r="C37" s="172"/>
      <c r="D37" s="174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3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225"/>
    </row>
    <row r="38" spans="1:16" ht="15.75" thickTop="1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</row>
  </sheetData>
  <sheetProtection/>
  <mergeCells count="50">
    <mergeCell ref="D1:E1"/>
    <mergeCell ref="F1:I1"/>
    <mergeCell ref="K1:O1"/>
    <mergeCell ref="A2:A5"/>
    <mergeCell ref="B2:B5"/>
    <mergeCell ref="C2:C5"/>
    <mergeCell ref="D2:D5"/>
    <mergeCell ref="E2:E5"/>
    <mergeCell ref="B1:C1"/>
    <mergeCell ref="P2:P5"/>
    <mergeCell ref="A6:A9"/>
    <mergeCell ref="B6:B9"/>
    <mergeCell ref="C6:C9"/>
    <mergeCell ref="D6:D9"/>
    <mergeCell ref="P6:P9"/>
    <mergeCell ref="A10:A13"/>
    <mergeCell ref="B10:B13"/>
    <mergeCell ref="C10:C13"/>
    <mergeCell ref="D10:D13"/>
    <mergeCell ref="P10:P13"/>
    <mergeCell ref="A14:A17"/>
    <mergeCell ref="B14:B17"/>
    <mergeCell ref="C14:C17"/>
    <mergeCell ref="D14:D17"/>
    <mergeCell ref="P14:P17"/>
    <mergeCell ref="A18:A21"/>
    <mergeCell ref="B18:B21"/>
    <mergeCell ref="C18:C21"/>
    <mergeCell ref="D18:D21"/>
    <mergeCell ref="P18:P21"/>
    <mergeCell ref="A22:A25"/>
    <mergeCell ref="B22:B25"/>
    <mergeCell ref="C22:C25"/>
    <mergeCell ref="D22:D25"/>
    <mergeCell ref="P22:P25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A34:A37"/>
    <mergeCell ref="B34:B37"/>
    <mergeCell ref="C34:C37"/>
    <mergeCell ref="D34:D37"/>
    <mergeCell ref="P34:P37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25">
      <selection activeCell="A38" sqref="A38:IV38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20.25" thickBot="1">
      <c r="A1" s="126" t="str">
        <f>Fornara!$A$1</f>
        <v>*</v>
      </c>
      <c r="B1" s="231" t="s">
        <v>0</v>
      </c>
      <c r="C1" s="232"/>
      <c r="D1" s="180" t="s">
        <v>72</v>
      </c>
      <c r="E1" s="181"/>
      <c r="F1" s="184" t="s">
        <v>10</v>
      </c>
      <c r="G1" s="185"/>
      <c r="H1" s="185"/>
      <c r="I1" s="185"/>
      <c r="J1" s="15">
        <f>G3+I3+K3+M3+O3</f>
        <v>0</v>
      </c>
      <c r="K1" s="186" t="s">
        <v>11</v>
      </c>
      <c r="L1" s="187"/>
      <c r="M1" s="185"/>
      <c r="N1" s="185"/>
      <c r="O1" s="185"/>
      <c r="P1" s="16">
        <f>G4+I4+K4+M4+O4</f>
        <v>175</v>
      </c>
    </row>
    <row r="2" spans="1:16" ht="19.5" customHeight="1" thickTop="1">
      <c r="A2" s="201" t="s">
        <v>15</v>
      </c>
      <c r="B2" s="204" t="s">
        <v>2</v>
      </c>
      <c r="C2" s="208" t="s">
        <v>3</v>
      </c>
      <c r="D2" s="188" t="s">
        <v>4</v>
      </c>
      <c r="E2" s="192" t="s">
        <v>5</v>
      </c>
      <c r="F2" s="125" t="s">
        <v>18</v>
      </c>
      <c r="G2" s="127" t="str">
        <f>Fornara!$G$2</f>
        <v>*</v>
      </c>
      <c r="H2" s="124" t="s">
        <v>19</v>
      </c>
      <c r="I2" s="127" t="str">
        <f>Fornara!$I$2</f>
        <v>*</v>
      </c>
      <c r="J2" s="125" t="s">
        <v>307</v>
      </c>
      <c r="K2" s="127" t="str">
        <f>Fornara!$K$2</f>
        <v>*</v>
      </c>
      <c r="L2" s="124" t="s">
        <v>20</v>
      </c>
      <c r="M2" s="127" t="str">
        <f>Fornara!$M$2</f>
        <v>*</v>
      </c>
      <c r="N2" s="125" t="s">
        <v>21</v>
      </c>
      <c r="O2" s="127" t="str">
        <f>Fornara!$O$2</f>
        <v>*</v>
      </c>
      <c r="P2" s="195" t="s">
        <v>9</v>
      </c>
    </row>
    <row r="3" spans="1:16" ht="15" customHeight="1">
      <c r="A3" s="202"/>
      <c r="B3" s="205"/>
      <c r="C3" s="209"/>
      <c r="D3" s="189"/>
      <c r="E3" s="193"/>
      <c r="F3" s="6" t="s">
        <v>16</v>
      </c>
      <c r="G3" s="7">
        <v>0</v>
      </c>
      <c r="H3" s="31" t="s">
        <v>16</v>
      </c>
      <c r="I3" s="32">
        <v>0</v>
      </c>
      <c r="J3" s="6" t="s">
        <v>16</v>
      </c>
      <c r="K3" s="7">
        <v>0</v>
      </c>
      <c r="L3" s="31" t="s">
        <v>16</v>
      </c>
      <c r="M3" s="33">
        <v>0</v>
      </c>
      <c r="N3" s="6" t="s">
        <v>16</v>
      </c>
      <c r="O3" s="8">
        <v>0</v>
      </c>
      <c r="P3" s="196"/>
    </row>
    <row r="4" spans="1:16" ht="15" customHeight="1">
      <c r="A4" s="202"/>
      <c r="B4" s="206"/>
      <c r="C4" s="210"/>
      <c r="D4" s="190"/>
      <c r="E4" s="194"/>
      <c r="F4" s="47" t="s">
        <v>17</v>
      </c>
      <c r="G4" s="48">
        <f>'PIANO SETT. DEI PASTI'!E18</f>
        <v>35</v>
      </c>
      <c r="H4" s="49" t="s">
        <v>17</v>
      </c>
      <c r="I4" s="50">
        <f>'PIANO SETT. DEI PASTI'!H18</f>
        <v>35</v>
      </c>
      <c r="J4" s="47" t="s">
        <v>17</v>
      </c>
      <c r="K4" s="51">
        <f>'PIANO SETT. DEI PASTI'!K18</f>
        <v>35</v>
      </c>
      <c r="L4" s="49" t="s">
        <v>17</v>
      </c>
      <c r="M4" s="52">
        <f>'PIANO SETT. DEI PASTI'!N18</f>
        <v>35</v>
      </c>
      <c r="N4" s="47" t="s">
        <v>17</v>
      </c>
      <c r="O4" s="53">
        <f>'PIANO SETT. DEI PASTI'!Q18</f>
        <v>35</v>
      </c>
      <c r="P4" s="197"/>
    </row>
    <row r="5" spans="1:16" ht="15" customHeight="1" thickBot="1">
      <c r="A5" s="203"/>
      <c r="B5" s="207"/>
      <c r="C5" s="211"/>
      <c r="D5" s="191"/>
      <c r="E5" s="191"/>
      <c r="F5" s="9" t="s">
        <v>22</v>
      </c>
      <c r="G5" s="131"/>
      <c r="H5" s="10" t="s">
        <v>22</v>
      </c>
      <c r="I5" s="131"/>
      <c r="J5" s="9" t="s">
        <v>22</v>
      </c>
      <c r="K5" s="131"/>
      <c r="L5" s="12" t="s">
        <v>22</v>
      </c>
      <c r="M5" s="131"/>
      <c r="N5" s="9" t="s">
        <v>22</v>
      </c>
      <c r="O5" s="131"/>
      <c r="P5" s="198"/>
    </row>
    <row r="6" spans="1:16" ht="14.25" customHeight="1" thickTop="1">
      <c r="A6" s="182">
        <v>1</v>
      </c>
      <c r="B6" s="175" t="s">
        <v>29</v>
      </c>
      <c r="C6" s="171" t="s">
        <v>31</v>
      </c>
      <c r="D6" s="173" t="s">
        <v>14</v>
      </c>
      <c r="E6" s="3" t="s">
        <v>6</v>
      </c>
      <c r="F6" s="61"/>
      <c r="G6" s="17"/>
      <c r="H6" s="61"/>
      <c r="I6" s="17"/>
      <c r="J6" s="61"/>
      <c r="K6" s="17"/>
      <c r="L6" s="61"/>
      <c r="M6" s="17"/>
      <c r="N6" s="61"/>
      <c r="O6" s="17"/>
      <c r="P6" s="177">
        <f>G9+I9+K9+M9+O9</f>
        <v>10</v>
      </c>
    </row>
    <row r="7" spans="1:16" ht="14.25" customHeight="1">
      <c r="A7" s="182"/>
      <c r="B7" s="175"/>
      <c r="C7" s="171"/>
      <c r="D7" s="173"/>
      <c r="E7" s="4" t="s">
        <v>7</v>
      </c>
      <c r="F7" s="62" t="s">
        <v>47</v>
      </c>
      <c r="G7" s="18">
        <v>1</v>
      </c>
      <c r="H7" s="62" t="s">
        <v>47</v>
      </c>
      <c r="I7" s="18">
        <v>1</v>
      </c>
      <c r="J7" s="62" t="s">
        <v>47</v>
      </c>
      <c r="K7" s="18">
        <v>1</v>
      </c>
      <c r="L7" s="62" t="s">
        <v>47</v>
      </c>
      <c r="M7" s="18">
        <v>1</v>
      </c>
      <c r="N7" s="62" t="s">
        <v>47</v>
      </c>
      <c r="O7" s="18">
        <v>1</v>
      </c>
      <c r="P7" s="178"/>
    </row>
    <row r="8" spans="1:16" ht="14.25" customHeight="1">
      <c r="A8" s="182"/>
      <c r="B8" s="175"/>
      <c r="C8" s="171"/>
      <c r="D8" s="173"/>
      <c r="E8" s="5" t="s">
        <v>8</v>
      </c>
      <c r="F8" s="70" t="s">
        <v>81</v>
      </c>
      <c r="G8" s="19">
        <v>1</v>
      </c>
      <c r="H8" s="70" t="s">
        <v>81</v>
      </c>
      <c r="I8" s="19">
        <v>1</v>
      </c>
      <c r="J8" s="70" t="s">
        <v>81</v>
      </c>
      <c r="K8" s="19">
        <v>1</v>
      </c>
      <c r="L8" s="70" t="s">
        <v>81</v>
      </c>
      <c r="M8" s="19">
        <v>1</v>
      </c>
      <c r="N8" s="70" t="s">
        <v>81</v>
      </c>
      <c r="O8" s="19">
        <v>1</v>
      </c>
      <c r="P8" s="178"/>
    </row>
    <row r="9" spans="1:16" ht="14.25" customHeight="1">
      <c r="A9" s="183"/>
      <c r="B9" s="176"/>
      <c r="C9" s="172"/>
      <c r="D9" s="174"/>
      <c r="E9" s="35"/>
      <c r="F9" s="14" t="s">
        <v>23</v>
      </c>
      <c r="G9" s="1">
        <f>G6+G7+G8</f>
        <v>2</v>
      </c>
      <c r="H9" s="29" t="s">
        <v>23</v>
      </c>
      <c r="I9" s="30">
        <f>I6+I7+I8</f>
        <v>2</v>
      </c>
      <c r="J9" s="14" t="s">
        <v>23</v>
      </c>
      <c r="K9" s="1">
        <f>K6+K7+K8</f>
        <v>2</v>
      </c>
      <c r="L9" s="29" t="s">
        <v>23</v>
      </c>
      <c r="M9" s="1">
        <f>M6+M7+M8</f>
        <v>2</v>
      </c>
      <c r="N9" s="14" t="s">
        <v>23</v>
      </c>
      <c r="O9" s="2">
        <f>O6+O7+O8</f>
        <v>2</v>
      </c>
      <c r="P9" s="179"/>
    </row>
    <row r="10" spans="1:16" ht="14.25" customHeight="1">
      <c r="A10" s="182">
        <v>2</v>
      </c>
      <c r="B10" s="169" t="s">
        <v>158</v>
      </c>
      <c r="C10" s="171" t="s">
        <v>220</v>
      </c>
      <c r="D10" s="173" t="s">
        <v>14</v>
      </c>
      <c r="E10" s="3" t="s">
        <v>6</v>
      </c>
      <c r="F10" s="104" t="s">
        <v>183</v>
      </c>
      <c r="G10" s="39"/>
      <c r="H10" s="108"/>
      <c r="I10" s="39"/>
      <c r="J10" s="64" t="s">
        <v>183</v>
      </c>
      <c r="K10" s="111"/>
      <c r="L10" s="108"/>
      <c r="M10" s="111"/>
      <c r="N10" s="64" t="s">
        <v>183</v>
      </c>
      <c r="O10" s="39"/>
      <c r="P10" s="177">
        <f>G13+I13+K13+M13+O13</f>
        <v>4</v>
      </c>
    </row>
    <row r="11" spans="1:16" ht="14.25" customHeight="1">
      <c r="A11" s="182"/>
      <c r="B11" s="169"/>
      <c r="C11" s="171"/>
      <c r="D11" s="173"/>
      <c r="E11" s="4" t="s">
        <v>7</v>
      </c>
      <c r="F11" s="105" t="s">
        <v>183</v>
      </c>
      <c r="G11" s="21"/>
      <c r="H11" s="109" t="s">
        <v>47</v>
      </c>
      <c r="I11" s="21">
        <v>1</v>
      </c>
      <c r="J11" s="65" t="s">
        <v>183</v>
      </c>
      <c r="K11" s="21"/>
      <c r="L11" s="109" t="s">
        <v>47</v>
      </c>
      <c r="M11" s="21">
        <v>1</v>
      </c>
      <c r="N11" s="65" t="s">
        <v>183</v>
      </c>
      <c r="O11" s="21"/>
      <c r="P11" s="178"/>
    </row>
    <row r="12" spans="1:16" ht="14.25" customHeight="1">
      <c r="A12" s="182"/>
      <c r="B12" s="169"/>
      <c r="C12" s="171"/>
      <c r="D12" s="173"/>
      <c r="E12" s="5" t="s">
        <v>8</v>
      </c>
      <c r="F12" s="106" t="s">
        <v>183</v>
      </c>
      <c r="G12" s="22"/>
      <c r="H12" s="110" t="s">
        <v>81</v>
      </c>
      <c r="I12" s="22">
        <v>1</v>
      </c>
      <c r="J12" s="66" t="s">
        <v>183</v>
      </c>
      <c r="K12" s="22"/>
      <c r="L12" s="110" t="s">
        <v>81</v>
      </c>
      <c r="M12" s="22">
        <v>1</v>
      </c>
      <c r="N12" s="66" t="s">
        <v>183</v>
      </c>
      <c r="O12" s="22"/>
      <c r="P12" s="178"/>
    </row>
    <row r="13" spans="1:16" ht="14.25" customHeight="1">
      <c r="A13" s="183"/>
      <c r="B13" s="170"/>
      <c r="C13" s="172"/>
      <c r="D13" s="174"/>
      <c r="E13" s="35"/>
      <c r="F13" s="14" t="s">
        <v>23</v>
      </c>
      <c r="G13" s="107">
        <f>G10+G11+G12</f>
        <v>0</v>
      </c>
      <c r="H13" s="29" t="s">
        <v>23</v>
      </c>
      <c r="I13" s="107">
        <f>I10+I11+I12</f>
        <v>2</v>
      </c>
      <c r="J13" s="14" t="s">
        <v>23</v>
      </c>
      <c r="K13" s="107">
        <f>K10+K11+K12</f>
        <v>0</v>
      </c>
      <c r="L13" s="29" t="s">
        <v>23</v>
      </c>
      <c r="M13" s="112">
        <f>M10+M11+M12</f>
        <v>2</v>
      </c>
      <c r="N13" s="14" t="s">
        <v>23</v>
      </c>
      <c r="O13" s="107">
        <f>O10+O11+O12</f>
        <v>0</v>
      </c>
      <c r="P13" s="179"/>
    </row>
    <row r="14" spans="1:16" ht="14.25" customHeight="1">
      <c r="A14" s="182">
        <v>3</v>
      </c>
      <c r="B14" s="169" t="s">
        <v>27</v>
      </c>
      <c r="C14" s="171" t="s">
        <v>31</v>
      </c>
      <c r="D14" s="173" t="s">
        <v>14</v>
      </c>
      <c r="E14" s="3" t="s">
        <v>6</v>
      </c>
      <c r="F14" s="71"/>
      <c r="G14" s="17"/>
      <c r="H14" s="61" t="s">
        <v>1</v>
      </c>
      <c r="I14" s="26"/>
      <c r="J14" s="71"/>
      <c r="K14" s="20"/>
      <c r="L14" s="61" t="s">
        <v>1</v>
      </c>
      <c r="M14" s="26"/>
      <c r="N14" s="71"/>
      <c r="O14" s="23"/>
      <c r="P14" s="177">
        <f>G17+I17+K17+M17+O17</f>
        <v>6</v>
      </c>
    </row>
    <row r="15" spans="1:16" ht="14.25" customHeight="1">
      <c r="A15" s="182"/>
      <c r="B15" s="169"/>
      <c r="C15" s="171"/>
      <c r="D15" s="173"/>
      <c r="E15" s="4" t="s">
        <v>7</v>
      </c>
      <c r="F15" s="62" t="s">
        <v>47</v>
      </c>
      <c r="G15" s="18">
        <v>1</v>
      </c>
      <c r="H15" s="62" t="s">
        <v>1</v>
      </c>
      <c r="I15" s="18"/>
      <c r="J15" s="62" t="s">
        <v>47</v>
      </c>
      <c r="K15" s="18">
        <v>1</v>
      </c>
      <c r="L15" s="62" t="s">
        <v>1</v>
      </c>
      <c r="M15" s="18"/>
      <c r="N15" s="62" t="s">
        <v>47</v>
      </c>
      <c r="O15" s="18">
        <v>1</v>
      </c>
      <c r="P15" s="178"/>
    </row>
    <row r="16" spans="1:16" ht="14.25" customHeight="1">
      <c r="A16" s="182"/>
      <c r="B16" s="169"/>
      <c r="C16" s="171"/>
      <c r="D16" s="173"/>
      <c r="E16" s="5" t="s">
        <v>8</v>
      </c>
      <c r="F16" s="70" t="s">
        <v>81</v>
      </c>
      <c r="G16" s="19">
        <v>1</v>
      </c>
      <c r="H16" s="70" t="s">
        <v>1</v>
      </c>
      <c r="I16" s="19"/>
      <c r="J16" s="70" t="s">
        <v>81</v>
      </c>
      <c r="K16" s="19">
        <v>1</v>
      </c>
      <c r="L16" s="70" t="s">
        <v>1</v>
      </c>
      <c r="M16" s="19"/>
      <c r="N16" s="70" t="s">
        <v>81</v>
      </c>
      <c r="O16" s="19">
        <v>1</v>
      </c>
      <c r="P16" s="178"/>
    </row>
    <row r="17" spans="1:16" ht="14.25" customHeight="1">
      <c r="A17" s="183"/>
      <c r="B17" s="170"/>
      <c r="C17" s="172"/>
      <c r="D17" s="174"/>
      <c r="E17" s="35"/>
      <c r="F17" s="14" t="s">
        <v>23</v>
      </c>
      <c r="G17" s="1">
        <f>G14+G15+G16</f>
        <v>2</v>
      </c>
      <c r="H17" s="29" t="s">
        <v>23</v>
      </c>
      <c r="I17" s="30">
        <f>I14+I15+I16</f>
        <v>0</v>
      </c>
      <c r="J17" s="14" t="s">
        <v>23</v>
      </c>
      <c r="K17" s="1">
        <f>K14+K15+K16</f>
        <v>2</v>
      </c>
      <c r="L17" s="29" t="s">
        <v>23</v>
      </c>
      <c r="M17" s="30">
        <f>M14+M15+M16</f>
        <v>0</v>
      </c>
      <c r="N17" s="14" t="s">
        <v>23</v>
      </c>
      <c r="O17" s="2">
        <f>O14+O15+O16</f>
        <v>2</v>
      </c>
      <c r="P17" s="179"/>
    </row>
    <row r="18" spans="1:16" ht="14.25" customHeight="1">
      <c r="A18" s="182">
        <v>4</v>
      </c>
      <c r="B18" s="169"/>
      <c r="C18" s="171"/>
      <c r="D18" s="173"/>
      <c r="E18" s="3" t="s">
        <v>6</v>
      </c>
      <c r="F18" s="58"/>
      <c r="G18" s="17"/>
      <c r="H18" s="61"/>
      <c r="I18" s="26"/>
      <c r="J18" s="64"/>
      <c r="K18" s="20"/>
      <c r="L18" s="61"/>
      <c r="M18" s="26"/>
      <c r="N18" s="58"/>
      <c r="O18" s="23"/>
      <c r="P18" s="177">
        <f>G21+I21+K21+M21+O21</f>
        <v>0</v>
      </c>
    </row>
    <row r="19" spans="1:16" ht="14.25" customHeight="1">
      <c r="A19" s="182"/>
      <c r="B19" s="169"/>
      <c r="C19" s="171"/>
      <c r="D19" s="173"/>
      <c r="E19" s="4" t="s">
        <v>7</v>
      </c>
      <c r="F19" s="59"/>
      <c r="G19" s="18"/>
      <c r="H19" s="62"/>
      <c r="I19" s="27"/>
      <c r="J19" s="65"/>
      <c r="K19" s="21"/>
      <c r="L19" s="62"/>
      <c r="M19" s="27"/>
      <c r="N19" s="59"/>
      <c r="O19" s="24"/>
      <c r="P19" s="178"/>
    </row>
    <row r="20" spans="1:16" ht="14.25" customHeight="1">
      <c r="A20" s="182"/>
      <c r="B20" s="169"/>
      <c r="C20" s="171"/>
      <c r="D20" s="173"/>
      <c r="E20" s="5" t="s">
        <v>8</v>
      </c>
      <c r="F20" s="60"/>
      <c r="G20" s="19"/>
      <c r="H20" s="63"/>
      <c r="I20" s="28"/>
      <c r="J20" s="66"/>
      <c r="K20" s="22"/>
      <c r="L20" s="63"/>
      <c r="M20" s="28"/>
      <c r="N20" s="60"/>
      <c r="O20" s="25"/>
      <c r="P20" s="178"/>
    </row>
    <row r="21" spans="1:16" ht="14.25" customHeight="1">
      <c r="A21" s="183"/>
      <c r="B21" s="170"/>
      <c r="C21" s="172"/>
      <c r="D21" s="174"/>
      <c r="E21" s="35"/>
      <c r="F21" s="14" t="s">
        <v>23</v>
      </c>
      <c r="G21" s="1">
        <f>G18+G19+G20</f>
        <v>0</v>
      </c>
      <c r="H21" s="29" t="s">
        <v>23</v>
      </c>
      <c r="I21" s="30">
        <f>I18+I19+I20</f>
        <v>0</v>
      </c>
      <c r="J21" s="14" t="s">
        <v>23</v>
      </c>
      <c r="K21" s="1">
        <f>K18+K19+K20</f>
        <v>0</v>
      </c>
      <c r="L21" s="29" t="s">
        <v>23</v>
      </c>
      <c r="M21" s="30">
        <f>M18+M19+M20</f>
        <v>0</v>
      </c>
      <c r="N21" s="14" t="s">
        <v>23</v>
      </c>
      <c r="O21" s="2">
        <f>O18+O19+O20</f>
        <v>0</v>
      </c>
      <c r="P21" s="179"/>
    </row>
    <row r="22" spans="1:16" ht="14.25" customHeight="1">
      <c r="A22" s="216">
        <v>5</v>
      </c>
      <c r="B22" s="169"/>
      <c r="C22" s="228"/>
      <c r="D22" s="221"/>
      <c r="E22" s="54" t="s">
        <v>6</v>
      </c>
      <c r="F22" s="58"/>
      <c r="G22" s="17"/>
      <c r="H22" s="61"/>
      <c r="I22" s="26"/>
      <c r="J22" s="64"/>
      <c r="K22" s="20"/>
      <c r="L22" s="61"/>
      <c r="M22" s="26"/>
      <c r="N22" s="58"/>
      <c r="O22" s="23"/>
      <c r="P22" s="223">
        <f>G25+I25+K25+M25+O25</f>
        <v>0</v>
      </c>
    </row>
    <row r="23" spans="1:16" ht="14.25" customHeight="1">
      <c r="A23" s="217"/>
      <c r="B23" s="169"/>
      <c r="C23" s="229"/>
      <c r="D23" s="173"/>
      <c r="E23" s="55" t="s">
        <v>7</v>
      </c>
      <c r="F23" s="59"/>
      <c r="G23" s="18"/>
      <c r="H23" s="62"/>
      <c r="I23" s="27"/>
      <c r="J23" s="65"/>
      <c r="K23" s="21"/>
      <c r="L23" s="62"/>
      <c r="M23" s="27"/>
      <c r="N23" s="59"/>
      <c r="O23" s="24"/>
      <c r="P23" s="224"/>
    </row>
    <row r="24" spans="1:16" ht="14.25" customHeight="1">
      <c r="A24" s="217"/>
      <c r="B24" s="169"/>
      <c r="C24" s="229"/>
      <c r="D24" s="173"/>
      <c r="E24" s="56" t="s">
        <v>8</v>
      </c>
      <c r="F24" s="60"/>
      <c r="G24" s="19"/>
      <c r="H24" s="63"/>
      <c r="I24" s="28"/>
      <c r="J24" s="66"/>
      <c r="K24" s="22"/>
      <c r="L24" s="63"/>
      <c r="M24" s="28"/>
      <c r="N24" s="60"/>
      <c r="O24" s="25"/>
      <c r="P24" s="224"/>
    </row>
    <row r="25" spans="1:16" ht="14.25" customHeight="1">
      <c r="A25" s="218"/>
      <c r="B25" s="170"/>
      <c r="C25" s="230"/>
      <c r="D25" s="174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224"/>
    </row>
    <row r="26" spans="1:16" ht="14.25" customHeight="1">
      <c r="A26" s="182">
        <v>6</v>
      </c>
      <c r="B26" s="169"/>
      <c r="C26" s="171"/>
      <c r="D26" s="173"/>
      <c r="E26" s="3" t="s">
        <v>6</v>
      </c>
      <c r="F26" s="58"/>
      <c r="G26" s="17"/>
      <c r="H26" s="61"/>
      <c r="I26" s="26"/>
      <c r="J26" s="64"/>
      <c r="K26" s="20"/>
      <c r="L26" s="61"/>
      <c r="M26" s="26"/>
      <c r="N26" s="58"/>
      <c r="O26" s="23"/>
      <c r="P26" s="223">
        <f>G29+I29+K29+M29+O29</f>
        <v>0</v>
      </c>
    </row>
    <row r="27" spans="1:16" ht="14.25" customHeight="1">
      <c r="A27" s="182"/>
      <c r="B27" s="169"/>
      <c r="C27" s="171"/>
      <c r="D27" s="173"/>
      <c r="E27" s="4" t="s">
        <v>7</v>
      </c>
      <c r="F27" s="59"/>
      <c r="G27" s="18"/>
      <c r="H27" s="62"/>
      <c r="I27" s="27"/>
      <c r="J27" s="65"/>
      <c r="K27" s="21"/>
      <c r="L27" s="62"/>
      <c r="M27" s="27"/>
      <c r="N27" s="59"/>
      <c r="O27" s="24"/>
      <c r="P27" s="178"/>
    </row>
    <row r="28" spans="1:16" ht="14.25" customHeight="1">
      <c r="A28" s="182"/>
      <c r="B28" s="169"/>
      <c r="C28" s="171"/>
      <c r="D28" s="173"/>
      <c r="E28" s="5" t="s">
        <v>8</v>
      </c>
      <c r="F28" s="60"/>
      <c r="G28" s="19"/>
      <c r="H28" s="63"/>
      <c r="I28" s="28"/>
      <c r="J28" s="66"/>
      <c r="K28" s="22"/>
      <c r="L28" s="63"/>
      <c r="M28" s="28"/>
      <c r="N28" s="60"/>
      <c r="O28" s="25"/>
      <c r="P28" s="178"/>
    </row>
    <row r="29" spans="1:16" ht="14.25" customHeight="1">
      <c r="A29" s="183"/>
      <c r="B29" s="170"/>
      <c r="C29" s="172"/>
      <c r="D29" s="174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79"/>
    </row>
    <row r="30" spans="1:16" ht="14.25" customHeight="1">
      <c r="A30" s="182">
        <v>7</v>
      </c>
      <c r="B30" s="169"/>
      <c r="C30" s="171"/>
      <c r="D30" s="173"/>
      <c r="E30" s="3" t="s">
        <v>6</v>
      </c>
      <c r="F30" s="58"/>
      <c r="G30" s="17"/>
      <c r="H30" s="61"/>
      <c r="I30" s="26"/>
      <c r="J30" s="64"/>
      <c r="K30" s="20"/>
      <c r="L30" s="61"/>
      <c r="M30" s="26"/>
      <c r="N30" s="58"/>
      <c r="O30" s="23"/>
      <c r="P30" s="177">
        <f>G33+I33+K33+M33+O33</f>
        <v>0</v>
      </c>
    </row>
    <row r="31" spans="1:16" ht="14.25" customHeight="1">
      <c r="A31" s="182"/>
      <c r="B31" s="169"/>
      <c r="C31" s="171"/>
      <c r="D31" s="173"/>
      <c r="E31" s="4" t="s">
        <v>7</v>
      </c>
      <c r="F31" s="59"/>
      <c r="G31" s="18"/>
      <c r="H31" s="62"/>
      <c r="I31" s="27"/>
      <c r="J31" s="65"/>
      <c r="K31" s="21"/>
      <c r="L31" s="62"/>
      <c r="M31" s="27"/>
      <c r="N31" s="59"/>
      <c r="O31" s="24"/>
      <c r="P31" s="178"/>
    </row>
    <row r="32" spans="1:16" ht="14.25" customHeight="1">
      <c r="A32" s="182"/>
      <c r="B32" s="169"/>
      <c r="C32" s="171"/>
      <c r="D32" s="173"/>
      <c r="E32" s="5" t="s">
        <v>8</v>
      </c>
      <c r="F32" s="60"/>
      <c r="G32" s="19"/>
      <c r="H32" s="63"/>
      <c r="I32" s="28"/>
      <c r="J32" s="66"/>
      <c r="K32" s="22"/>
      <c r="L32" s="63"/>
      <c r="M32" s="28"/>
      <c r="N32" s="60"/>
      <c r="O32" s="25"/>
      <c r="P32" s="178"/>
    </row>
    <row r="33" spans="1:16" ht="14.25" customHeight="1">
      <c r="A33" s="183"/>
      <c r="B33" s="170"/>
      <c r="C33" s="172"/>
      <c r="D33" s="174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79"/>
    </row>
    <row r="34" spans="1:16" ht="14.25" customHeight="1">
      <c r="A34" s="212">
        <v>8</v>
      </c>
      <c r="B34" s="214"/>
      <c r="C34" s="226"/>
      <c r="D34" s="221"/>
      <c r="E34" s="36" t="s">
        <v>6</v>
      </c>
      <c r="F34" s="67"/>
      <c r="G34" s="37"/>
      <c r="H34" s="68"/>
      <c r="I34" s="38"/>
      <c r="J34" s="69"/>
      <c r="K34" s="39"/>
      <c r="L34" s="68"/>
      <c r="M34" s="38"/>
      <c r="N34" s="67"/>
      <c r="O34" s="40"/>
      <c r="P34" s="223">
        <f>G37+I37+K37+M37+O37</f>
        <v>0</v>
      </c>
    </row>
    <row r="35" spans="1:16" ht="14.25" customHeight="1">
      <c r="A35" s="182"/>
      <c r="B35" s="169"/>
      <c r="C35" s="171"/>
      <c r="D35" s="173"/>
      <c r="E35" s="4" t="s">
        <v>7</v>
      </c>
      <c r="F35" s="59"/>
      <c r="G35" s="18"/>
      <c r="H35" s="62"/>
      <c r="I35" s="27"/>
      <c r="J35" s="65"/>
      <c r="K35" s="21"/>
      <c r="L35" s="62"/>
      <c r="M35" s="27"/>
      <c r="N35" s="59"/>
      <c r="O35" s="24"/>
      <c r="P35" s="178"/>
    </row>
    <row r="36" spans="1:16" ht="14.25" customHeight="1">
      <c r="A36" s="182"/>
      <c r="B36" s="169"/>
      <c r="C36" s="171"/>
      <c r="D36" s="173"/>
      <c r="E36" s="5" t="s">
        <v>8</v>
      </c>
      <c r="F36" s="60"/>
      <c r="G36" s="19"/>
      <c r="H36" s="63"/>
      <c r="I36" s="28"/>
      <c r="J36" s="66"/>
      <c r="K36" s="22"/>
      <c r="L36" s="63"/>
      <c r="M36" s="28"/>
      <c r="N36" s="60"/>
      <c r="O36" s="25"/>
      <c r="P36" s="178"/>
    </row>
    <row r="37" spans="1:16" ht="14.25" customHeight="1" thickBot="1">
      <c r="A37" s="213"/>
      <c r="B37" s="215"/>
      <c r="C37" s="227"/>
      <c r="D37" s="222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225"/>
    </row>
    <row r="38" spans="1:16" ht="15.75" thickTop="1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</row>
  </sheetData>
  <sheetProtection/>
  <mergeCells count="50">
    <mergeCell ref="A34:A37"/>
    <mergeCell ref="B34:B37"/>
    <mergeCell ref="C34:C37"/>
    <mergeCell ref="D34:D37"/>
    <mergeCell ref="P34:P37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A18:A21"/>
    <mergeCell ref="B18:B21"/>
    <mergeCell ref="C18:C21"/>
    <mergeCell ref="D18:D21"/>
    <mergeCell ref="P18:P21"/>
    <mergeCell ref="A22:A25"/>
    <mergeCell ref="B22:B25"/>
    <mergeCell ref="C22:C25"/>
    <mergeCell ref="D22:D25"/>
    <mergeCell ref="P22:P25"/>
    <mergeCell ref="A10:A13"/>
    <mergeCell ref="B10:B13"/>
    <mergeCell ref="C10:C13"/>
    <mergeCell ref="D10:D13"/>
    <mergeCell ref="P10:P13"/>
    <mergeCell ref="A14:A17"/>
    <mergeCell ref="B14:B17"/>
    <mergeCell ref="C14:C17"/>
    <mergeCell ref="D14:D17"/>
    <mergeCell ref="P14:P17"/>
    <mergeCell ref="P2:P5"/>
    <mergeCell ref="A6:A9"/>
    <mergeCell ref="B6:B9"/>
    <mergeCell ref="C6:C9"/>
    <mergeCell ref="D6:D9"/>
    <mergeCell ref="P6:P9"/>
    <mergeCell ref="B1:C1"/>
    <mergeCell ref="D1:E1"/>
    <mergeCell ref="F1:I1"/>
    <mergeCell ref="K1:O1"/>
    <mergeCell ref="A2:A5"/>
    <mergeCell ref="B2:B5"/>
    <mergeCell ref="C2:C5"/>
    <mergeCell ref="D2:D5"/>
    <mergeCell ref="E2:E5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25">
      <selection activeCell="A38" sqref="A38:IV38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20.25" thickBot="1">
      <c r="A1" s="126" t="str">
        <f>Fornara!$A$1</f>
        <v>*</v>
      </c>
      <c r="B1" s="231" t="s">
        <v>0</v>
      </c>
      <c r="C1" s="232"/>
      <c r="D1" s="180" t="s">
        <v>73</v>
      </c>
      <c r="E1" s="181"/>
      <c r="F1" s="184" t="s">
        <v>10</v>
      </c>
      <c r="G1" s="185"/>
      <c r="H1" s="185"/>
      <c r="I1" s="185"/>
      <c r="J1" s="15">
        <f>G3+I3+K3+M3+O3</f>
        <v>0</v>
      </c>
      <c r="K1" s="186" t="s">
        <v>11</v>
      </c>
      <c r="L1" s="187"/>
      <c r="M1" s="185"/>
      <c r="N1" s="185"/>
      <c r="O1" s="185"/>
      <c r="P1" s="16">
        <f>G4+I4+K4+M4+O4</f>
        <v>225</v>
      </c>
    </row>
    <row r="2" spans="1:16" ht="19.5" customHeight="1" thickTop="1">
      <c r="A2" s="201" t="s">
        <v>15</v>
      </c>
      <c r="B2" s="204" t="s">
        <v>2</v>
      </c>
      <c r="C2" s="208" t="s">
        <v>3</v>
      </c>
      <c r="D2" s="188" t="s">
        <v>4</v>
      </c>
      <c r="E2" s="192" t="s">
        <v>5</v>
      </c>
      <c r="F2" s="125" t="s">
        <v>18</v>
      </c>
      <c r="G2" s="127" t="str">
        <f>Fornara!$G$2</f>
        <v>*</v>
      </c>
      <c r="H2" s="124" t="s">
        <v>19</v>
      </c>
      <c r="I2" s="127" t="str">
        <f>Fornara!$I$2</f>
        <v>*</v>
      </c>
      <c r="J2" s="125" t="s">
        <v>307</v>
      </c>
      <c r="K2" s="127" t="str">
        <f>Fornara!$K$2</f>
        <v>*</v>
      </c>
      <c r="L2" s="124" t="s">
        <v>20</v>
      </c>
      <c r="M2" s="127" t="str">
        <f>Fornara!$M$2</f>
        <v>*</v>
      </c>
      <c r="N2" s="125" t="s">
        <v>21</v>
      </c>
      <c r="O2" s="127" t="str">
        <f>Fornara!$O$2</f>
        <v>*</v>
      </c>
      <c r="P2" s="195" t="s">
        <v>9</v>
      </c>
    </row>
    <row r="3" spans="1:16" ht="15" customHeight="1">
      <c r="A3" s="202"/>
      <c r="B3" s="205"/>
      <c r="C3" s="209"/>
      <c r="D3" s="189"/>
      <c r="E3" s="193"/>
      <c r="F3" s="6" t="s">
        <v>16</v>
      </c>
      <c r="G3" s="7">
        <v>0</v>
      </c>
      <c r="H3" s="31" t="s">
        <v>16</v>
      </c>
      <c r="I3" s="32">
        <v>0</v>
      </c>
      <c r="J3" s="6" t="s">
        <v>16</v>
      </c>
      <c r="K3" s="7">
        <v>0</v>
      </c>
      <c r="L3" s="31" t="s">
        <v>16</v>
      </c>
      <c r="M3" s="33">
        <v>0</v>
      </c>
      <c r="N3" s="6" t="s">
        <v>16</v>
      </c>
      <c r="O3" s="8">
        <v>0</v>
      </c>
      <c r="P3" s="196"/>
    </row>
    <row r="4" spans="1:16" ht="15" customHeight="1">
      <c r="A4" s="202"/>
      <c r="B4" s="206"/>
      <c r="C4" s="210"/>
      <c r="D4" s="190"/>
      <c r="E4" s="194"/>
      <c r="F4" s="47" t="s">
        <v>17</v>
      </c>
      <c r="G4" s="48">
        <f>'PIANO SETT. DEI PASTI'!E21</f>
        <v>45</v>
      </c>
      <c r="H4" s="49" t="s">
        <v>17</v>
      </c>
      <c r="I4" s="50">
        <f>'PIANO SETT. DEI PASTI'!H21</f>
        <v>45</v>
      </c>
      <c r="J4" s="47" t="s">
        <v>17</v>
      </c>
      <c r="K4" s="51">
        <f>'PIANO SETT. DEI PASTI'!K21</f>
        <v>45</v>
      </c>
      <c r="L4" s="49" t="s">
        <v>17</v>
      </c>
      <c r="M4" s="52">
        <f>'PIANO SETT. DEI PASTI'!N21</f>
        <v>45</v>
      </c>
      <c r="N4" s="47" t="s">
        <v>17</v>
      </c>
      <c r="O4" s="53">
        <f>'PIANO SETT. DEI PASTI'!Q21</f>
        <v>45</v>
      </c>
      <c r="P4" s="197"/>
    </row>
    <row r="5" spans="1:16" ht="15" customHeight="1" thickBot="1">
      <c r="A5" s="203"/>
      <c r="B5" s="207"/>
      <c r="C5" s="211"/>
      <c r="D5" s="191"/>
      <c r="E5" s="191"/>
      <c r="F5" s="9" t="s">
        <v>22</v>
      </c>
      <c r="G5" s="131"/>
      <c r="H5" s="10" t="s">
        <v>22</v>
      </c>
      <c r="I5" s="131"/>
      <c r="J5" s="9" t="s">
        <v>22</v>
      </c>
      <c r="K5" s="131"/>
      <c r="L5" s="12" t="s">
        <v>22</v>
      </c>
      <c r="M5" s="131"/>
      <c r="N5" s="9" t="s">
        <v>22</v>
      </c>
      <c r="O5" s="131"/>
      <c r="P5" s="198"/>
    </row>
    <row r="6" spans="1:16" ht="14.25" customHeight="1" thickTop="1">
      <c r="A6" s="182">
        <v>1</v>
      </c>
      <c r="B6" s="175" t="s">
        <v>74</v>
      </c>
      <c r="C6" s="171" t="s">
        <v>31</v>
      </c>
      <c r="D6" s="173"/>
      <c r="E6" s="3" t="s">
        <v>6</v>
      </c>
      <c r="F6" s="61"/>
      <c r="G6" s="17"/>
      <c r="H6" s="61"/>
      <c r="I6" s="17"/>
      <c r="J6" s="61"/>
      <c r="K6" s="17"/>
      <c r="L6" s="61"/>
      <c r="M6" s="17"/>
      <c r="N6" s="61"/>
      <c r="O6" s="17"/>
      <c r="P6" s="177">
        <f>G9+I9+K9+M9+O9</f>
        <v>10</v>
      </c>
    </row>
    <row r="7" spans="1:16" ht="14.25" customHeight="1">
      <c r="A7" s="182"/>
      <c r="B7" s="175"/>
      <c r="C7" s="171"/>
      <c r="D7" s="173"/>
      <c r="E7" s="4" t="s">
        <v>7</v>
      </c>
      <c r="F7" s="62" t="s">
        <v>47</v>
      </c>
      <c r="G7" s="18">
        <v>1</v>
      </c>
      <c r="H7" s="62" t="s">
        <v>47</v>
      </c>
      <c r="I7" s="18">
        <v>1</v>
      </c>
      <c r="J7" s="62" t="s">
        <v>47</v>
      </c>
      <c r="K7" s="18">
        <v>1</v>
      </c>
      <c r="L7" s="62" t="s">
        <v>47</v>
      </c>
      <c r="M7" s="18">
        <v>1</v>
      </c>
      <c r="N7" s="62" t="s">
        <v>47</v>
      </c>
      <c r="O7" s="18">
        <v>1</v>
      </c>
      <c r="P7" s="178"/>
    </row>
    <row r="8" spans="1:16" ht="14.25" customHeight="1">
      <c r="A8" s="182"/>
      <c r="B8" s="175"/>
      <c r="C8" s="171"/>
      <c r="D8" s="173"/>
      <c r="E8" s="5" t="s">
        <v>8</v>
      </c>
      <c r="F8" s="70" t="s">
        <v>81</v>
      </c>
      <c r="G8" s="19">
        <v>1</v>
      </c>
      <c r="H8" s="70" t="s">
        <v>81</v>
      </c>
      <c r="I8" s="19">
        <v>1</v>
      </c>
      <c r="J8" s="70" t="s">
        <v>81</v>
      </c>
      <c r="K8" s="19">
        <v>1</v>
      </c>
      <c r="L8" s="70" t="s">
        <v>81</v>
      </c>
      <c r="M8" s="19">
        <v>1</v>
      </c>
      <c r="N8" s="70" t="s">
        <v>81</v>
      </c>
      <c r="O8" s="19">
        <v>1</v>
      </c>
      <c r="P8" s="178"/>
    </row>
    <row r="9" spans="1:16" ht="14.25" customHeight="1">
      <c r="A9" s="183"/>
      <c r="B9" s="176"/>
      <c r="C9" s="172"/>
      <c r="D9" s="174"/>
      <c r="E9" s="35"/>
      <c r="F9" s="14" t="s">
        <v>23</v>
      </c>
      <c r="G9" s="1">
        <f>G6+G7+G8</f>
        <v>2</v>
      </c>
      <c r="H9" s="29" t="s">
        <v>23</v>
      </c>
      <c r="I9" s="30">
        <f>I6+I7+I8</f>
        <v>2</v>
      </c>
      <c r="J9" s="14" t="s">
        <v>23</v>
      </c>
      <c r="K9" s="1">
        <f>K6+K7+K8</f>
        <v>2</v>
      </c>
      <c r="L9" s="29" t="s">
        <v>23</v>
      </c>
      <c r="M9" s="30">
        <f>M6+M7+M8</f>
        <v>2</v>
      </c>
      <c r="N9" s="14" t="s">
        <v>23</v>
      </c>
      <c r="O9" s="2">
        <f>O6+O7+O8</f>
        <v>2</v>
      </c>
      <c r="P9" s="179"/>
    </row>
    <row r="10" spans="1:16" ht="14.25" customHeight="1">
      <c r="A10" s="182">
        <v>2</v>
      </c>
      <c r="B10" s="175" t="s">
        <v>198</v>
      </c>
      <c r="C10" s="171" t="s">
        <v>220</v>
      </c>
      <c r="D10" s="173" t="s">
        <v>14</v>
      </c>
      <c r="E10" s="3" t="s">
        <v>6</v>
      </c>
      <c r="F10" s="58"/>
      <c r="G10" s="17"/>
      <c r="H10" s="61"/>
      <c r="I10" s="26"/>
      <c r="J10" s="64"/>
      <c r="K10" s="20"/>
      <c r="L10" s="61"/>
      <c r="M10" s="26"/>
      <c r="N10" s="58"/>
      <c r="O10" s="23"/>
      <c r="P10" s="177">
        <f>G13+I13+K13+M13+O13</f>
        <v>10</v>
      </c>
    </row>
    <row r="11" spans="1:16" ht="14.25" customHeight="1">
      <c r="A11" s="182"/>
      <c r="B11" s="175"/>
      <c r="C11" s="171"/>
      <c r="D11" s="173"/>
      <c r="E11" s="4" t="s">
        <v>7</v>
      </c>
      <c r="F11" s="62" t="s">
        <v>47</v>
      </c>
      <c r="G11" s="18">
        <v>1</v>
      </c>
      <c r="H11" s="62" t="s">
        <v>47</v>
      </c>
      <c r="I11" s="18">
        <v>1</v>
      </c>
      <c r="J11" s="62" t="s">
        <v>47</v>
      </c>
      <c r="K11" s="18">
        <v>1</v>
      </c>
      <c r="L11" s="62" t="s">
        <v>47</v>
      </c>
      <c r="M11" s="18">
        <v>1</v>
      </c>
      <c r="N11" s="62" t="s">
        <v>47</v>
      </c>
      <c r="O11" s="18">
        <v>1</v>
      </c>
      <c r="P11" s="178"/>
    </row>
    <row r="12" spans="1:16" ht="14.25" customHeight="1">
      <c r="A12" s="182"/>
      <c r="B12" s="175"/>
      <c r="C12" s="171"/>
      <c r="D12" s="173"/>
      <c r="E12" s="5" t="s">
        <v>8</v>
      </c>
      <c r="F12" s="70" t="s">
        <v>81</v>
      </c>
      <c r="G12" s="19">
        <v>1</v>
      </c>
      <c r="H12" s="70" t="s">
        <v>81</v>
      </c>
      <c r="I12" s="19">
        <v>1</v>
      </c>
      <c r="J12" s="70" t="s">
        <v>81</v>
      </c>
      <c r="K12" s="19">
        <v>1</v>
      </c>
      <c r="L12" s="70" t="s">
        <v>81</v>
      </c>
      <c r="M12" s="19">
        <v>1</v>
      </c>
      <c r="N12" s="70" t="s">
        <v>81</v>
      </c>
      <c r="O12" s="19">
        <v>1</v>
      </c>
      <c r="P12" s="178"/>
    </row>
    <row r="13" spans="1:16" ht="14.25" customHeight="1">
      <c r="A13" s="183"/>
      <c r="B13" s="176"/>
      <c r="C13" s="172"/>
      <c r="D13" s="174"/>
      <c r="E13" s="35"/>
      <c r="F13" s="14" t="s">
        <v>23</v>
      </c>
      <c r="G13" s="1">
        <f>G10+G11+G12</f>
        <v>2</v>
      </c>
      <c r="H13" s="29" t="s">
        <v>23</v>
      </c>
      <c r="I13" s="30">
        <f>I10+I11+I12</f>
        <v>2</v>
      </c>
      <c r="J13" s="14" t="s">
        <v>23</v>
      </c>
      <c r="K13" s="1">
        <f>K10+K11+K12</f>
        <v>2</v>
      </c>
      <c r="L13" s="29" t="s">
        <v>23</v>
      </c>
      <c r="M13" s="30">
        <f>M10+M11+M12</f>
        <v>2</v>
      </c>
      <c r="N13" s="14" t="s">
        <v>23</v>
      </c>
      <c r="O13" s="2">
        <f>O10+O11+O12</f>
        <v>2</v>
      </c>
      <c r="P13" s="179"/>
    </row>
    <row r="14" spans="1:16" ht="14.25" customHeight="1">
      <c r="A14" s="182">
        <v>3</v>
      </c>
      <c r="B14" s="169"/>
      <c r="C14" s="171"/>
      <c r="D14" s="173"/>
      <c r="E14" s="3" t="s">
        <v>6</v>
      </c>
      <c r="F14" s="71"/>
      <c r="G14" s="17"/>
      <c r="H14" s="61"/>
      <c r="I14" s="26"/>
      <c r="J14" s="71"/>
      <c r="K14" s="20"/>
      <c r="L14" s="61"/>
      <c r="M14" s="26"/>
      <c r="N14" s="71"/>
      <c r="O14" s="23"/>
      <c r="P14" s="177">
        <f>G17+I17+K17+M17+O17</f>
        <v>0</v>
      </c>
    </row>
    <row r="15" spans="1:16" ht="14.25" customHeight="1">
      <c r="A15" s="182"/>
      <c r="B15" s="169"/>
      <c r="C15" s="171"/>
      <c r="D15" s="173"/>
      <c r="E15" s="4" t="s">
        <v>7</v>
      </c>
      <c r="F15" s="74"/>
      <c r="G15" s="18"/>
      <c r="H15" s="62"/>
      <c r="I15" s="18"/>
      <c r="J15" s="74"/>
      <c r="K15" s="21"/>
      <c r="L15" s="62"/>
      <c r="M15" s="18"/>
      <c r="N15" s="74"/>
      <c r="O15" s="24"/>
      <c r="P15" s="178"/>
    </row>
    <row r="16" spans="1:16" ht="14.25" customHeight="1">
      <c r="A16" s="182"/>
      <c r="B16" s="169"/>
      <c r="C16" s="171"/>
      <c r="D16" s="173"/>
      <c r="E16" s="5" t="s">
        <v>8</v>
      </c>
      <c r="F16" s="70"/>
      <c r="G16" s="19"/>
      <c r="H16" s="70"/>
      <c r="I16" s="19"/>
      <c r="J16" s="70"/>
      <c r="K16" s="22"/>
      <c r="L16" s="70"/>
      <c r="M16" s="19"/>
      <c r="N16" s="70"/>
      <c r="O16" s="25"/>
      <c r="P16" s="178"/>
    </row>
    <row r="17" spans="1:16" ht="14.25" customHeight="1">
      <c r="A17" s="183"/>
      <c r="B17" s="170"/>
      <c r="C17" s="172"/>
      <c r="D17" s="174"/>
      <c r="E17" s="35"/>
      <c r="F17" s="14" t="s">
        <v>23</v>
      </c>
      <c r="G17" s="1">
        <f>G14+G15+G16</f>
        <v>0</v>
      </c>
      <c r="H17" s="29" t="s">
        <v>23</v>
      </c>
      <c r="I17" s="30">
        <f>I14+I15+I16</f>
        <v>0</v>
      </c>
      <c r="J17" s="14" t="s">
        <v>23</v>
      </c>
      <c r="K17" s="1">
        <f>K14+K15+K16</f>
        <v>0</v>
      </c>
      <c r="L17" s="29" t="s">
        <v>23</v>
      </c>
      <c r="M17" s="30">
        <f>M14+M15+M16</f>
        <v>0</v>
      </c>
      <c r="N17" s="14" t="s">
        <v>23</v>
      </c>
      <c r="O17" s="2">
        <f>O14+O15+O16</f>
        <v>0</v>
      </c>
      <c r="P17" s="179"/>
    </row>
    <row r="18" spans="1:16" ht="14.25" customHeight="1">
      <c r="A18" s="182">
        <v>4</v>
      </c>
      <c r="B18" s="169"/>
      <c r="C18" s="171"/>
      <c r="D18" s="173"/>
      <c r="E18" s="3" t="s">
        <v>6</v>
      </c>
      <c r="F18" s="58"/>
      <c r="G18" s="17"/>
      <c r="H18" s="61"/>
      <c r="I18" s="26"/>
      <c r="J18" s="64"/>
      <c r="K18" s="20"/>
      <c r="L18" s="61"/>
      <c r="M18" s="26"/>
      <c r="N18" s="58"/>
      <c r="O18" s="23"/>
      <c r="P18" s="177">
        <f>G21+I21+K21+M21+O21</f>
        <v>0</v>
      </c>
    </row>
    <row r="19" spans="1:16" ht="14.25" customHeight="1">
      <c r="A19" s="182"/>
      <c r="B19" s="169"/>
      <c r="C19" s="171"/>
      <c r="D19" s="173"/>
      <c r="E19" s="4" t="s">
        <v>7</v>
      </c>
      <c r="F19" s="59"/>
      <c r="G19" s="18"/>
      <c r="H19" s="62"/>
      <c r="I19" s="27"/>
      <c r="J19" s="65"/>
      <c r="K19" s="21"/>
      <c r="L19" s="62"/>
      <c r="M19" s="27"/>
      <c r="N19" s="59"/>
      <c r="O19" s="24"/>
      <c r="P19" s="178"/>
    </row>
    <row r="20" spans="1:16" ht="14.25" customHeight="1">
      <c r="A20" s="182"/>
      <c r="B20" s="169"/>
      <c r="C20" s="171"/>
      <c r="D20" s="173"/>
      <c r="E20" s="5" t="s">
        <v>8</v>
      </c>
      <c r="F20" s="60"/>
      <c r="G20" s="19"/>
      <c r="H20" s="63"/>
      <c r="I20" s="28"/>
      <c r="J20" s="66"/>
      <c r="K20" s="22"/>
      <c r="L20" s="63"/>
      <c r="M20" s="28"/>
      <c r="N20" s="60"/>
      <c r="O20" s="25"/>
      <c r="P20" s="178"/>
    </row>
    <row r="21" spans="1:16" ht="14.25" customHeight="1">
      <c r="A21" s="183"/>
      <c r="B21" s="170"/>
      <c r="C21" s="172"/>
      <c r="D21" s="174"/>
      <c r="E21" s="35"/>
      <c r="F21" s="14" t="s">
        <v>23</v>
      </c>
      <c r="G21" s="1">
        <f>G18+G19+G20</f>
        <v>0</v>
      </c>
      <c r="H21" s="29" t="s">
        <v>23</v>
      </c>
      <c r="I21" s="30">
        <f>I18+I19+I20</f>
        <v>0</v>
      </c>
      <c r="J21" s="14" t="s">
        <v>23</v>
      </c>
      <c r="K21" s="1">
        <f>K18+K19+K20</f>
        <v>0</v>
      </c>
      <c r="L21" s="29" t="s">
        <v>23</v>
      </c>
      <c r="M21" s="30">
        <f>M18+M19+M20</f>
        <v>0</v>
      </c>
      <c r="N21" s="14" t="s">
        <v>23</v>
      </c>
      <c r="O21" s="2">
        <f>O18+O19+O20</f>
        <v>0</v>
      </c>
      <c r="P21" s="179"/>
    </row>
    <row r="22" spans="1:16" ht="14.25" customHeight="1">
      <c r="A22" s="216">
        <v>5</v>
      </c>
      <c r="B22" s="169"/>
      <c r="C22" s="228"/>
      <c r="D22" s="221"/>
      <c r="E22" s="54" t="s">
        <v>6</v>
      </c>
      <c r="F22" s="58"/>
      <c r="G22" s="17"/>
      <c r="H22" s="61"/>
      <c r="I22" s="26"/>
      <c r="J22" s="64"/>
      <c r="K22" s="20"/>
      <c r="L22" s="61"/>
      <c r="M22" s="26"/>
      <c r="N22" s="58"/>
      <c r="O22" s="23"/>
      <c r="P22" s="223">
        <f>G25+I25+K25+M25+O25</f>
        <v>0</v>
      </c>
    </row>
    <row r="23" spans="1:16" ht="14.25" customHeight="1">
      <c r="A23" s="217"/>
      <c r="B23" s="169"/>
      <c r="C23" s="229"/>
      <c r="D23" s="173"/>
      <c r="E23" s="55" t="s">
        <v>7</v>
      </c>
      <c r="F23" s="59"/>
      <c r="G23" s="18"/>
      <c r="H23" s="62"/>
      <c r="I23" s="27"/>
      <c r="J23" s="65"/>
      <c r="K23" s="21"/>
      <c r="L23" s="62"/>
      <c r="M23" s="27"/>
      <c r="N23" s="59"/>
      <c r="O23" s="24"/>
      <c r="P23" s="224"/>
    </row>
    <row r="24" spans="1:16" ht="14.25" customHeight="1">
      <c r="A24" s="217"/>
      <c r="B24" s="169"/>
      <c r="C24" s="229"/>
      <c r="D24" s="173"/>
      <c r="E24" s="56" t="s">
        <v>8</v>
      </c>
      <c r="F24" s="60"/>
      <c r="G24" s="19"/>
      <c r="H24" s="63"/>
      <c r="I24" s="28"/>
      <c r="J24" s="66"/>
      <c r="K24" s="22"/>
      <c r="L24" s="63"/>
      <c r="M24" s="28"/>
      <c r="N24" s="60"/>
      <c r="O24" s="25"/>
      <c r="P24" s="224"/>
    </row>
    <row r="25" spans="1:16" ht="14.25" customHeight="1">
      <c r="A25" s="218"/>
      <c r="B25" s="170"/>
      <c r="C25" s="230"/>
      <c r="D25" s="174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224"/>
    </row>
    <row r="26" spans="1:16" ht="14.25" customHeight="1">
      <c r="A26" s="182">
        <v>6</v>
      </c>
      <c r="B26" s="169"/>
      <c r="C26" s="171"/>
      <c r="D26" s="173"/>
      <c r="E26" s="3" t="s">
        <v>6</v>
      </c>
      <c r="F26" s="58"/>
      <c r="G26" s="17"/>
      <c r="H26" s="61"/>
      <c r="I26" s="26"/>
      <c r="J26" s="64"/>
      <c r="K26" s="20"/>
      <c r="L26" s="61"/>
      <c r="M26" s="26"/>
      <c r="N26" s="58"/>
      <c r="O26" s="23"/>
      <c r="P26" s="223">
        <f>G29+I29+K29+M29+O29</f>
        <v>0</v>
      </c>
    </row>
    <row r="27" spans="1:16" ht="14.25" customHeight="1">
      <c r="A27" s="182"/>
      <c r="B27" s="169"/>
      <c r="C27" s="171"/>
      <c r="D27" s="173"/>
      <c r="E27" s="4" t="s">
        <v>7</v>
      </c>
      <c r="F27" s="59"/>
      <c r="G27" s="18"/>
      <c r="H27" s="62"/>
      <c r="I27" s="27"/>
      <c r="J27" s="65"/>
      <c r="K27" s="21"/>
      <c r="L27" s="62"/>
      <c r="M27" s="27"/>
      <c r="N27" s="59"/>
      <c r="O27" s="24"/>
      <c r="P27" s="178"/>
    </row>
    <row r="28" spans="1:16" ht="14.25" customHeight="1">
      <c r="A28" s="182"/>
      <c r="B28" s="169"/>
      <c r="C28" s="171"/>
      <c r="D28" s="173"/>
      <c r="E28" s="5" t="s">
        <v>8</v>
      </c>
      <c r="F28" s="60"/>
      <c r="G28" s="19"/>
      <c r="H28" s="63"/>
      <c r="I28" s="28"/>
      <c r="J28" s="66"/>
      <c r="K28" s="22"/>
      <c r="L28" s="63"/>
      <c r="M28" s="28"/>
      <c r="N28" s="60"/>
      <c r="O28" s="25"/>
      <c r="P28" s="178"/>
    </row>
    <row r="29" spans="1:16" ht="14.25" customHeight="1">
      <c r="A29" s="183"/>
      <c r="B29" s="170"/>
      <c r="C29" s="172"/>
      <c r="D29" s="174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79"/>
    </row>
    <row r="30" spans="1:16" ht="14.25" customHeight="1">
      <c r="A30" s="182">
        <v>7</v>
      </c>
      <c r="B30" s="169"/>
      <c r="C30" s="171"/>
      <c r="D30" s="173"/>
      <c r="E30" s="3" t="s">
        <v>6</v>
      </c>
      <c r="F30" s="58"/>
      <c r="G30" s="17"/>
      <c r="H30" s="61"/>
      <c r="I30" s="26"/>
      <c r="J30" s="64"/>
      <c r="K30" s="20"/>
      <c r="L30" s="61"/>
      <c r="M30" s="26"/>
      <c r="N30" s="58"/>
      <c r="O30" s="23"/>
      <c r="P30" s="177">
        <f>G33+I33+K33+M33+O33</f>
        <v>0</v>
      </c>
    </row>
    <row r="31" spans="1:16" ht="14.25" customHeight="1">
      <c r="A31" s="182"/>
      <c r="B31" s="169"/>
      <c r="C31" s="171"/>
      <c r="D31" s="173"/>
      <c r="E31" s="4" t="s">
        <v>7</v>
      </c>
      <c r="F31" s="59"/>
      <c r="G31" s="18"/>
      <c r="H31" s="62"/>
      <c r="I31" s="27"/>
      <c r="J31" s="65"/>
      <c r="K31" s="21"/>
      <c r="L31" s="62"/>
      <c r="M31" s="27"/>
      <c r="N31" s="59"/>
      <c r="O31" s="24"/>
      <c r="P31" s="178"/>
    </row>
    <row r="32" spans="1:16" ht="14.25" customHeight="1">
      <c r="A32" s="182"/>
      <c r="B32" s="169"/>
      <c r="C32" s="171"/>
      <c r="D32" s="173"/>
      <c r="E32" s="5" t="s">
        <v>8</v>
      </c>
      <c r="F32" s="60"/>
      <c r="G32" s="19"/>
      <c r="H32" s="63"/>
      <c r="I32" s="28"/>
      <c r="J32" s="66"/>
      <c r="K32" s="22"/>
      <c r="L32" s="63"/>
      <c r="M32" s="28"/>
      <c r="N32" s="60"/>
      <c r="O32" s="25"/>
      <c r="P32" s="178"/>
    </row>
    <row r="33" spans="1:16" ht="14.25" customHeight="1">
      <c r="A33" s="183"/>
      <c r="B33" s="170"/>
      <c r="C33" s="172"/>
      <c r="D33" s="174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79"/>
    </row>
    <row r="34" spans="1:16" ht="14.25" customHeight="1">
      <c r="A34" s="212">
        <v>8</v>
      </c>
      <c r="B34" s="214"/>
      <c r="C34" s="226"/>
      <c r="D34" s="221"/>
      <c r="E34" s="36" t="s">
        <v>6</v>
      </c>
      <c r="F34" s="67"/>
      <c r="G34" s="37"/>
      <c r="H34" s="68"/>
      <c r="I34" s="38"/>
      <c r="J34" s="69"/>
      <c r="K34" s="39"/>
      <c r="L34" s="68"/>
      <c r="M34" s="38"/>
      <c r="N34" s="67"/>
      <c r="O34" s="40"/>
      <c r="P34" s="223">
        <f>G37+I37+K37+M37+O37</f>
        <v>0</v>
      </c>
    </row>
    <row r="35" spans="1:16" ht="14.25" customHeight="1">
      <c r="A35" s="182"/>
      <c r="B35" s="169"/>
      <c r="C35" s="171"/>
      <c r="D35" s="173"/>
      <c r="E35" s="4" t="s">
        <v>7</v>
      </c>
      <c r="F35" s="59"/>
      <c r="G35" s="18"/>
      <c r="H35" s="62"/>
      <c r="I35" s="27"/>
      <c r="J35" s="65"/>
      <c r="K35" s="21"/>
      <c r="L35" s="62"/>
      <c r="M35" s="27"/>
      <c r="N35" s="59"/>
      <c r="O35" s="24"/>
      <c r="P35" s="178"/>
    </row>
    <row r="36" spans="1:16" ht="14.25" customHeight="1">
      <c r="A36" s="182"/>
      <c r="B36" s="169"/>
      <c r="C36" s="171"/>
      <c r="D36" s="173"/>
      <c r="E36" s="5" t="s">
        <v>8</v>
      </c>
      <c r="F36" s="60"/>
      <c r="G36" s="19"/>
      <c r="H36" s="63"/>
      <c r="I36" s="28"/>
      <c r="J36" s="66"/>
      <c r="K36" s="22"/>
      <c r="L36" s="63"/>
      <c r="M36" s="28"/>
      <c r="N36" s="60"/>
      <c r="O36" s="25"/>
      <c r="P36" s="178"/>
    </row>
    <row r="37" spans="1:16" ht="14.25" customHeight="1" thickBot="1">
      <c r="A37" s="213"/>
      <c r="B37" s="215"/>
      <c r="C37" s="227"/>
      <c r="D37" s="222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225"/>
    </row>
    <row r="38" spans="1:16" ht="15.75" thickTop="1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</row>
  </sheetData>
  <sheetProtection/>
  <mergeCells count="50">
    <mergeCell ref="A10:A13"/>
    <mergeCell ref="B10:B13"/>
    <mergeCell ref="C10:C13"/>
    <mergeCell ref="D10:D13"/>
    <mergeCell ref="A18:A21"/>
    <mergeCell ref="B18:B21"/>
    <mergeCell ref="C18:C21"/>
    <mergeCell ref="D18:D21"/>
    <mergeCell ref="D1:E1"/>
    <mergeCell ref="F1:I1"/>
    <mergeCell ref="K1:O1"/>
    <mergeCell ref="A2:A5"/>
    <mergeCell ref="B2:B5"/>
    <mergeCell ref="C2:C5"/>
    <mergeCell ref="D2:D5"/>
    <mergeCell ref="B1:C1"/>
    <mergeCell ref="P2:P5"/>
    <mergeCell ref="A6:A9"/>
    <mergeCell ref="B6:B9"/>
    <mergeCell ref="C6:C9"/>
    <mergeCell ref="D6:D9"/>
    <mergeCell ref="P6:P9"/>
    <mergeCell ref="E2:E5"/>
    <mergeCell ref="P10:P13"/>
    <mergeCell ref="A14:A17"/>
    <mergeCell ref="B14:B17"/>
    <mergeCell ref="C14:C17"/>
    <mergeCell ref="D14:D17"/>
    <mergeCell ref="P14:P17"/>
    <mergeCell ref="P18:P21"/>
    <mergeCell ref="A22:A25"/>
    <mergeCell ref="B22:B25"/>
    <mergeCell ref="C22:C25"/>
    <mergeCell ref="D22:D25"/>
    <mergeCell ref="P22:P25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A34:A37"/>
    <mergeCell ref="B34:B37"/>
    <mergeCell ref="C34:C37"/>
    <mergeCell ref="D34:D37"/>
    <mergeCell ref="P34:P37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25">
      <selection activeCell="A38" sqref="A38:IV38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20.25" thickBot="1">
      <c r="A1" s="126" t="str">
        <f>Fornara!$A$1</f>
        <v>*</v>
      </c>
      <c r="B1" s="231" t="s">
        <v>78</v>
      </c>
      <c r="C1" s="232"/>
      <c r="D1" s="180" t="s">
        <v>79</v>
      </c>
      <c r="E1" s="181"/>
      <c r="F1" s="184" t="s">
        <v>10</v>
      </c>
      <c r="G1" s="185"/>
      <c r="H1" s="185"/>
      <c r="I1" s="185"/>
      <c r="J1" s="15">
        <f>G3+I3+K3+M3+O3</f>
        <v>0</v>
      </c>
      <c r="K1" s="186" t="s">
        <v>11</v>
      </c>
      <c r="L1" s="187"/>
      <c r="M1" s="185"/>
      <c r="N1" s="185"/>
      <c r="O1" s="185"/>
      <c r="P1" s="16">
        <f>G4+I4+K4+M4+O4</f>
        <v>425</v>
      </c>
    </row>
    <row r="2" spans="1:16" ht="19.5" customHeight="1" thickTop="1">
      <c r="A2" s="201" t="s">
        <v>15</v>
      </c>
      <c r="B2" s="204" t="s">
        <v>2</v>
      </c>
      <c r="C2" s="208" t="s">
        <v>3</v>
      </c>
      <c r="D2" s="188" t="s">
        <v>4</v>
      </c>
      <c r="E2" s="192" t="s">
        <v>5</v>
      </c>
      <c r="F2" s="125" t="s">
        <v>18</v>
      </c>
      <c r="G2" s="127" t="str">
        <f>Fornara!$G$2</f>
        <v>*</v>
      </c>
      <c r="H2" s="124" t="s">
        <v>19</v>
      </c>
      <c r="I2" s="127" t="str">
        <f>Fornara!$I$2</f>
        <v>*</v>
      </c>
      <c r="J2" s="125" t="s">
        <v>307</v>
      </c>
      <c r="K2" s="127" t="str">
        <f>Fornara!$K$2</f>
        <v>*</v>
      </c>
      <c r="L2" s="124" t="s">
        <v>20</v>
      </c>
      <c r="M2" s="127" t="str">
        <f>Fornara!$M$2</f>
        <v>*</v>
      </c>
      <c r="N2" s="125" t="s">
        <v>21</v>
      </c>
      <c r="O2" s="127" t="str">
        <f>Fornara!$O$2</f>
        <v>*</v>
      </c>
      <c r="P2" s="195" t="s">
        <v>9</v>
      </c>
    </row>
    <row r="3" spans="1:16" ht="15" customHeight="1">
      <c r="A3" s="202"/>
      <c r="B3" s="205"/>
      <c r="C3" s="209"/>
      <c r="D3" s="189"/>
      <c r="E3" s="193"/>
      <c r="F3" s="6" t="s">
        <v>16</v>
      </c>
      <c r="G3" s="7">
        <v>0</v>
      </c>
      <c r="H3" s="31" t="s">
        <v>16</v>
      </c>
      <c r="I3" s="32">
        <v>0</v>
      </c>
      <c r="J3" s="6" t="s">
        <v>16</v>
      </c>
      <c r="K3" s="7">
        <v>0</v>
      </c>
      <c r="L3" s="31" t="s">
        <v>16</v>
      </c>
      <c r="M3" s="33">
        <v>0</v>
      </c>
      <c r="N3" s="6" t="s">
        <v>16</v>
      </c>
      <c r="O3" s="8">
        <v>0</v>
      </c>
      <c r="P3" s="196"/>
    </row>
    <row r="4" spans="1:16" ht="15" customHeight="1">
      <c r="A4" s="202"/>
      <c r="B4" s="206"/>
      <c r="C4" s="210"/>
      <c r="D4" s="190"/>
      <c r="E4" s="194"/>
      <c r="F4" s="47" t="s">
        <v>17</v>
      </c>
      <c r="G4" s="48">
        <f>'PIANO SETT. DEI PASTI'!E19</f>
        <v>85</v>
      </c>
      <c r="H4" s="49" t="s">
        <v>17</v>
      </c>
      <c r="I4" s="50">
        <f>'PIANO SETT. DEI PASTI'!H19</f>
        <v>85</v>
      </c>
      <c r="J4" s="47" t="s">
        <v>17</v>
      </c>
      <c r="K4" s="51">
        <f>'PIANO SETT. DEI PASTI'!K19</f>
        <v>85</v>
      </c>
      <c r="L4" s="49" t="s">
        <v>17</v>
      </c>
      <c r="M4" s="52">
        <f>'PIANO SETT. DEI PASTI'!N19</f>
        <v>85</v>
      </c>
      <c r="N4" s="47" t="s">
        <v>17</v>
      </c>
      <c r="O4" s="53">
        <f>'PIANO SETT. DEI PASTI'!Q19</f>
        <v>85</v>
      </c>
      <c r="P4" s="197"/>
    </row>
    <row r="5" spans="1:16" ht="15" customHeight="1" thickBot="1">
      <c r="A5" s="203"/>
      <c r="B5" s="207"/>
      <c r="C5" s="211"/>
      <c r="D5" s="191"/>
      <c r="E5" s="191"/>
      <c r="F5" s="9" t="s">
        <v>22</v>
      </c>
      <c r="G5" s="131"/>
      <c r="H5" s="10" t="s">
        <v>22</v>
      </c>
      <c r="I5" s="131"/>
      <c r="J5" s="9" t="s">
        <v>22</v>
      </c>
      <c r="K5" s="131"/>
      <c r="L5" s="12" t="s">
        <v>22</v>
      </c>
      <c r="M5" s="131"/>
      <c r="N5" s="9" t="s">
        <v>22</v>
      </c>
      <c r="O5" s="131"/>
      <c r="P5" s="198"/>
    </row>
    <row r="6" spans="1:16" ht="14.25" customHeight="1" thickTop="1">
      <c r="A6" s="182">
        <v>1</v>
      </c>
      <c r="B6" s="169" t="s">
        <v>75</v>
      </c>
      <c r="C6" s="171" t="s">
        <v>31</v>
      </c>
      <c r="D6" s="173" t="s">
        <v>14</v>
      </c>
      <c r="E6" s="3" t="s">
        <v>6</v>
      </c>
      <c r="F6" s="61"/>
      <c r="G6" s="17"/>
      <c r="H6" s="61"/>
      <c r="I6" s="17"/>
      <c r="J6" s="61"/>
      <c r="K6" s="17"/>
      <c r="L6" s="61"/>
      <c r="M6" s="17"/>
      <c r="N6" s="61"/>
      <c r="O6" s="17"/>
      <c r="P6" s="177">
        <f>G9+I9+K9+M9+O9</f>
        <v>10</v>
      </c>
    </row>
    <row r="7" spans="1:16" ht="14.25" customHeight="1">
      <c r="A7" s="182"/>
      <c r="B7" s="169"/>
      <c r="C7" s="171"/>
      <c r="D7" s="173"/>
      <c r="E7" s="4" t="s">
        <v>7</v>
      </c>
      <c r="F7" s="62" t="s">
        <v>47</v>
      </c>
      <c r="G7" s="18">
        <v>1</v>
      </c>
      <c r="H7" s="62" t="s">
        <v>47</v>
      </c>
      <c r="I7" s="18">
        <v>1</v>
      </c>
      <c r="J7" s="62" t="s">
        <v>47</v>
      </c>
      <c r="K7" s="18">
        <v>1</v>
      </c>
      <c r="L7" s="62" t="s">
        <v>47</v>
      </c>
      <c r="M7" s="18">
        <v>1</v>
      </c>
      <c r="N7" s="62" t="s">
        <v>47</v>
      </c>
      <c r="O7" s="18">
        <v>1</v>
      </c>
      <c r="P7" s="178"/>
    </row>
    <row r="8" spans="1:16" ht="14.25" customHeight="1">
      <c r="A8" s="182"/>
      <c r="B8" s="169"/>
      <c r="C8" s="171"/>
      <c r="D8" s="173"/>
      <c r="E8" s="5" t="s">
        <v>8</v>
      </c>
      <c r="F8" s="70" t="s">
        <v>81</v>
      </c>
      <c r="G8" s="19">
        <v>1</v>
      </c>
      <c r="H8" s="70" t="s">
        <v>81</v>
      </c>
      <c r="I8" s="19">
        <v>1</v>
      </c>
      <c r="J8" s="70" t="s">
        <v>81</v>
      </c>
      <c r="K8" s="19">
        <v>1</v>
      </c>
      <c r="L8" s="70" t="s">
        <v>81</v>
      </c>
      <c r="M8" s="19">
        <v>1</v>
      </c>
      <c r="N8" s="70" t="s">
        <v>81</v>
      </c>
      <c r="O8" s="19">
        <v>1</v>
      </c>
      <c r="P8" s="178"/>
    </row>
    <row r="9" spans="1:16" ht="14.25" customHeight="1">
      <c r="A9" s="183"/>
      <c r="B9" s="170"/>
      <c r="C9" s="172"/>
      <c r="D9" s="174"/>
      <c r="E9" s="35"/>
      <c r="F9" s="14" t="s">
        <v>23</v>
      </c>
      <c r="G9" s="1">
        <f>G6+G7+G8</f>
        <v>2</v>
      </c>
      <c r="H9" s="29" t="s">
        <v>23</v>
      </c>
      <c r="I9" s="30">
        <f>I6+I7+I8</f>
        <v>2</v>
      </c>
      <c r="J9" s="14" t="s">
        <v>23</v>
      </c>
      <c r="K9" s="1">
        <f>K6+K7+K8</f>
        <v>2</v>
      </c>
      <c r="L9" s="29" t="s">
        <v>23</v>
      </c>
      <c r="M9" s="30">
        <f>M6+M7+M8</f>
        <v>2</v>
      </c>
      <c r="N9" s="14" t="s">
        <v>23</v>
      </c>
      <c r="O9" s="2">
        <f>O6+O7+O8</f>
        <v>2</v>
      </c>
      <c r="P9" s="179"/>
    </row>
    <row r="10" spans="1:16" ht="14.25" customHeight="1">
      <c r="A10" s="182">
        <v>2</v>
      </c>
      <c r="B10" s="175" t="s">
        <v>67</v>
      </c>
      <c r="C10" s="171" t="s">
        <v>220</v>
      </c>
      <c r="D10" s="173" t="s">
        <v>14</v>
      </c>
      <c r="E10" s="3" t="s">
        <v>6</v>
      </c>
      <c r="F10" s="58"/>
      <c r="G10" s="17"/>
      <c r="H10" s="61"/>
      <c r="I10" s="26"/>
      <c r="J10" s="64"/>
      <c r="K10" s="20"/>
      <c r="L10" s="61"/>
      <c r="M10" s="26"/>
      <c r="N10" s="58"/>
      <c r="O10" s="23"/>
      <c r="P10" s="177">
        <f>G13+I13+K13+M13+O13</f>
        <v>7.5</v>
      </c>
    </row>
    <row r="11" spans="1:16" ht="14.25" customHeight="1">
      <c r="A11" s="182"/>
      <c r="B11" s="175"/>
      <c r="C11" s="171"/>
      <c r="D11" s="173"/>
      <c r="E11" s="4" t="s">
        <v>7</v>
      </c>
      <c r="F11" s="62" t="s">
        <v>47</v>
      </c>
      <c r="G11" s="18">
        <v>1</v>
      </c>
      <c r="H11" s="62" t="s">
        <v>47</v>
      </c>
      <c r="I11" s="18">
        <v>1</v>
      </c>
      <c r="J11" s="62" t="s">
        <v>47</v>
      </c>
      <c r="K11" s="18">
        <v>1</v>
      </c>
      <c r="L11" s="62" t="s">
        <v>47</v>
      </c>
      <c r="M11" s="18">
        <v>1</v>
      </c>
      <c r="N11" s="62" t="s">
        <v>47</v>
      </c>
      <c r="O11" s="18">
        <v>1</v>
      </c>
      <c r="P11" s="178"/>
    </row>
    <row r="12" spans="1:16" ht="14.25" customHeight="1">
      <c r="A12" s="182"/>
      <c r="B12" s="175"/>
      <c r="C12" s="171"/>
      <c r="D12" s="173"/>
      <c r="E12" s="5" t="s">
        <v>8</v>
      </c>
      <c r="F12" s="70" t="s">
        <v>48</v>
      </c>
      <c r="G12" s="19">
        <v>0.5</v>
      </c>
      <c r="H12" s="70" t="s">
        <v>48</v>
      </c>
      <c r="I12" s="19">
        <v>0.5</v>
      </c>
      <c r="J12" s="70" t="s">
        <v>48</v>
      </c>
      <c r="K12" s="19">
        <v>0.5</v>
      </c>
      <c r="L12" s="70" t="s">
        <v>48</v>
      </c>
      <c r="M12" s="19">
        <v>0.5</v>
      </c>
      <c r="N12" s="70" t="s">
        <v>48</v>
      </c>
      <c r="O12" s="19">
        <v>0.5</v>
      </c>
      <c r="P12" s="178"/>
    </row>
    <row r="13" spans="1:16" ht="14.25" customHeight="1">
      <c r="A13" s="183"/>
      <c r="B13" s="176"/>
      <c r="C13" s="172"/>
      <c r="D13" s="174"/>
      <c r="E13" s="35"/>
      <c r="F13" s="14" t="s">
        <v>23</v>
      </c>
      <c r="G13" s="1">
        <f>G10+G11+G12</f>
        <v>1.5</v>
      </c>
      <c r="H13" s="29" t="s">
        <v>23</v>
      </c>
      <c r="I13" s="30">
        <f>I10+I11+I12</f>
        <v>1.5</v>
      </c>
      <c r="J13" s="14" t="s">
        <v>23</v>
      </c>
      <c r="K13" s="1">
        <f>K10+K11+K12</f>
        <v>1.5</v>
      </c>
      <c r="L13" s="29" t="s">
        <v>23</v>
      </c>
      <c r="M13" s="30">
        <f>M10+M11+M12</f>
        <v>1.5</v>
      </c>
      <c r="N13" s="14" t="s">
        <v>23</v>
      </c>
      <c r="O13" s="2">
        <f>O10+O11+O12</f>
        <v>1.5</v>
      </c>
      <c r="P13" s="179"/>
    </row>
    <row r="14" spans="1:16" ht="14.25" customHeight="1">
      <c r="A14" s="182">
        <v>3</v>
      </c>
      <c r="B14" s="169"/>
      <c r="C14" s="171"/>
      <c r="D14" s="173"/>
      <c r="E14" s="3" t="s">
        <v>6</v>
      </c>
      <c r="F14" s="71"/>
      <c r="G14" s="17"/>
      <c r="H14" s="61"/>
      <c r="I14" s="26"/>
      <c r="J14" s="71"/>
      <c r="K14" s="20"/>
      <c r="L14" s="61"/>
      <c r="M14" s="26"/>
      <c r="N14" s="71"/>
      <c r="O14" s="23"/>
      <c r="P14" s="177">
        <f>G17+I17+K17+M17+O17</f>
        <v>0</v>
      </c>
    </row>
    <row r="15" spans="1:16" ht="14.25" customHeight="1">
      <c r="A15" s="182"/>
      <c r="B15" s="169"/>
      <c r="C15" s="171"/>
      <c r="D15" s="173"/>
      <c r="E15" s="4" t="s">
        <v>7</v>
      </c>
      <c r="F15" s="74"/>
      <c r="G15" s="18"/>
      <c r="H15" s="62"/>
      <c r="I15" s="18"/>
      <c r="J15" s="74"/>
      <c r="K15" s="21"/>
      <c r="L15" s="62"/>
      <c r="M15" s="18"/>
      <c r="N15" s="74"/>
      <c r="O15" s="24"/>
      <c r="P15" s="178"/>
    </row>
    <row r="16" spans="1:16" ht="14.25" customHeight="1">
      <c r="A16" s="182"/>
      <c r="B16" s="169"/>
      <c r="C16" s="171"/>
      <c r="D16" s="173"/>
      <c r="E16" s="5" t="s">
        <v>8</v>
      </c>
      <c r="F16" s="70"/>
      <c r="G16" s="19"/>
      <c r="H16" s="70"/>
      <c r="I16" s="19"/>
      <c r="J16" s="70"/>
      <c r="K16" s="22"/>
      <c r="L16" s="70"/>
      <c r="M16" s="19"/>
      <c r="N16" s="70"/>
      <c r="O16" s="25"/>
      <c r="P16" s="178"/>
    </row>
    <row r="17" spans="1:16" ht="14.25" customHeight="1">
      <c r="A17" s="183"/>
      <c r="B17" s="170"/>
      <c r="C17" s="172"/>
      <c r="D17" s="174"/>
      <c r="E17" s="35"/>
      <c r="F17" s="14" t="s">
        <v>23</v>
      </c>
      <c r="G17" s="1">
        <f>G14+G15+G16</f>
        <v>0</v>
      </c>
      <c r="H17" s="29" t="s">
        <v>23</v>
      </c>
      <c r="I17" s="30">
        <f>I14+I15+I16</f>
        <v>0</v>
      </c>
      <c r="J17" s="14" t="s">
        <v>23</v>
      </c>
      <c r="K17" s="1">
        <f>K14+K15+K16</f>
        <v>0</v>
      </c>
      <c r="L17" s="29" t="s">
        <v>23</v>
      </c>
      <c r="M17" s="30">
        <f>M14+M15+M16</f>
        <v>0</v>
      </c>
      <c r="N17" s="14" t="s">
        <v>23</v>
      </c>
      <c r="O17" s="2">
        <f>O14+O15+O16</f>
        <v>0</v>
      </c>
      <c r="P17" s="179"/>
    </row>
    <row r="18" spans="1:16" ht="14.25" customHeight="1">
      <c r="A18" s="182">
        <v>4</v>
      </c>
      <c r="B18" s="169"/>
      <c r="C18" s="171"/>
      <c r="D18" s="173"/>
      <c r="E18" s="3" t="s">
        <v>6</v>
      </c>
      <c r="F18" s="58"/>
      <c r="G18" s="17"/>
      <c r="H18" s="61"/>
      <c r="I18" s="26"/>
      <c r="J18" s="64"/>
      <c r="K18" s="20"/>
      <c r="L18" s="61"/>
      <c r="M18" s="26"/>
      <c r="N18" s="58"/>
      <c r="O18" s="23"/>
      <c r="P18" s="177">
        <f>G21+I21+K21+M21+O21</f>
        <v>0</v>
      </c>
    </row>
    <row r="19" spans="1:16" ht="14.25" customHeight="1">
      <c r="A19" s="182"/>
      <c r="B19" s="169"/>
      <c r="C19" s="171"/>
      <c r="D19" s="173"/>
      <c r="E19" s="4" t="s">
        <v>7</v>
      </c>
      <c r="F19" s="59"/>
      <c r="G19" s="18"/>
      <c r="H19" s="62"/>
      <c r="I19" s="27"/>
      <c r="J19" s="65"/>
      <c r="K19" s="21"/>
      <c r="L19" s="62"/>
      <c r="M19" s="27"/>
      <c r="N19" s="59"/>
      <c r="O19" s="24"/>
      <c r="P19" s="178"/>
    </row>
    <row r="20" spans="1:16" ht="14.25" customHeight="1">
      <c r="A20" s="182"/>
      <c r="B20" s="169"/>
      <c r="C20" s="171"/>
      <c r="D20" s="173"/>
      <c r="E20" s="5" t="s">
        <v>8</v>
      </c>
      <c r="F20" s="60"/>
      <c r="G20" s="19"/>
      <c r="H20" s="63"/>
      <c r="I20" s="28"/>
      <c r="J20" s="66"/>
      <c r="K20" s="22"/>
      <c r="L20" s="63"/>
      <c r="M20" s="28"/>
      <c r="N20" s="60"/>
      <c r="O20" s="25"/>
      <c r="P20" s="178"/>
    </row>
    <row r="21" spans="1:16" ht="14.25" customHeight="1">
      <c r="A21" s="183"/>
      <c r="B21" s="170"/>
      <c r="C21" s="172"/>
      <c r="D21" s="174"/>
      <c r="E21" s="35"/>
      <c r="F21" s="14" t="s">
        <v>23</v>
      </c>
      <c r="G21" s="1">
        <f>G18+G19+G20</f>
        <v>0</v>
      </c>
      <c r="H21" s="29" t="s">
        <v>23</v>
      </c>
      <c r="I21" s="30">
        <f>I18+I19+I20</f>
        <v>0</v>
      </c>
      <c r="J21" s="14" t="s">
        <v>23</v>
      </c>
      <c r="K21" s="1">
        <f>K18+K19+K20</f>
        <v>0</v>
      </c>
      <c r="L21" s="29" t="s">
        <v>23</v>
      </c>
      <c r="M21" s="30">
        <f>M18+M19+M20</f>
        <v>0</v>
      </c>
      <c r="N21" s="14" t="s">
        <v>23</v>
      </c>
      <c r="O21" s="2">
        <f>O18+O19+O20</f>
        <v>0</v>
      </c>
      <c r="P21" s="179"/>
    </row>
    <row r="22" spans="1:16" ht="14.25" customHeight="1">
      <c r="A22" s="216">
        <v>5</v>
      </c>
      <c r="B22" s="169"/>
      <c r="C22" s="228"/>
      <c r="D22" s="221"/>
      <c r="E22" s="54" t="s">
        <v>6</v>
      </c>
      <c r="F22" s="58"/>
      <c r="G22" s="17"/>
      <c r="H22" s="61"/>
      <c r="I22" s="26"/>
      <c r="J22" s="64"/>
      <c r="K22" s="20"/>
      <c r="L22" s="61"/>
      <c r="M22" s="26"/>
      <c r="N22" s="58"/>
      <c r="O22" s="23"/>
      <c r="P22" s="223">
        <f>G25+I25+K25+M25+O25</f>
        <v>0</v>
      </c>
    </row>
    <row r="23" spans="1:16" ht="14.25" customHeight="1">
      <c r="A23" s="217"/>
      <c r="B23" s="169"/>
      <c r="C23" s="229"/>
      <c r="D23" s="173"/>
      <c r="E23" s="55" t="s">
        <v>7</v>
      </c>
      <c r="F23" s="59"/>
      <c r="G23" s="18"/>
      <c r="H23" s="62"/>
      <c r="I23" s="27"/>
      <c r="J23" s="65"/>
      <c r="K23" s="21"/>
      <c r="L23" s="62"/>
      <c r="M23" s="27"/>
      <c r="N23" s="59"/>
      <c r="O23" s="24"/>
      <c r="P23" s="224"/>
    </row>
    <row r="24" spans="1:16" ht="14.25" customHeight="1">
      <c r="A24" s="217"/>
      <c r="B24" s="169"/>
      <c r="C24" s="229"/>
      <c r="D24" s="173"/>
      <c r="E24" s="56" t="s">
        <v>8</v>
      </c>
      <c r="F24" s="60"/>
      <c r="G24" s="19"/>
      <c r="H24" s="63"/>
      <c r="I24" s="28"/>
      <c r="J24" s="66"/>
      <c r="K24" s="22"/>
      <c r="L24" s="63"/>
      <c r="M24" s="28"/>
      <c r="N24" s="60"/>
      <c r="O24" s="25"/>
      <c r="P24" s="224"/>
    </row>
    <row r="25" spans="1:16" ht="14.25" customHeight="1">
      <c r="A25" s="218"/>
      <c r="B25" s="170"/>
      <c r="C25" s="230"/>
      <c r="D25" s="174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224"/>
    </row>
    <row r="26" spans="1:16" ht="14.25" customHeight="1">
      <c r="A26" s="182">
        <v>6</v>
      </c>
      <c r="B26" s="169"/>
      <c r="C26" s="171"/>
      <c r="D26" s="173"/>
      <c r="E26" s="3" t="s">
        <v>6</v>
      </c>
      <c r="F26" s="58"/>
      <c r="G26" s="17"/>
      <c r="H26" s="61"/>
      <c r="I26" s="26"/>
      <c r="J26" s="64"/>
      <c r="K26" s="20"/>
      <c r="L26" s="61"/>
      <c r="M26" s="26"/>
      <c r="N26" s="58"/>
      <c r="O26" s="23"/>
      <c r="P26" s="223">
        <f>G29+I29+K29+M29+O29</f>
        <v>0</v>
      </c>
    </row>
    <row r="27" spans="1:16" ht="14.25" customHeight="1">
      <c r="A27" s="182"/>
      <c r="B27" s="169"/>
      <c r="C27" s="171"/>
      <c r="D27" s="173"/>
      <c r="E27" s="4" t="s">
        <v>7</v>
      </c>
      <c r="F27" s="59"/>
      <c r="G27" s="18"/>
      <c r="H27" s="62"/>
      <c r="I27" s="27"/>
      <c r="J27" s="65"/>
      <c r="K27" s="21"/>
      <c r="L27" s="62"/>
      <c r="M27" s="27"/>
      <c r="N27" s="59"/>
      <c r="O27" s="24"/>
      <c r="P27" s="178"/>
    </row>
    <row r="28" spans="1:16" ht="14.25" customHeight="1">
      <c r="A28" s="182"/>
      <c r="B28" s="169"/>
      <c r="C28" s="171"/>
      <c r="D28" s="173"/>
      <c r="E28" s="5" t="s">
        <v>8</v>
      </c>
      <c r="F28" s="60"/>
      <c r="G28" s="19"/>
      <c r="H28" s="63"/>
      <c r="I28" s="28"/>
      <c r="J28" s="66"/>
      <c r="K28" s="22"/>
      <c r="L28" s="63"/>
      <c r="M28" s="28"/>
      <c r="N28" s="60"/>
      <c r="O28" s="25"/>
      <c r="P28" s="178"/>
    </row>
    <row r="29" spans="1:16" ht="14.25" customHeight="1">
      <c r="A29" s="183"/>
      <c r="B29" s="170"/>
      <c r="C29" s="172"/>
      <c r="D29" s="174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79"/>
    </row>
    <row r="30" spans="1:16" ht="14.25" customHeight="1">
      <c r="A30" s="182">
        <v>7</v>
      </c>
      <c r="B30" s="169"/>
      <c r="C30" s="171"/>
      <c r="D30" s="173"/>
      <c r="E30" s="3" t="s">
        <v>6</v>
      </c>
      <c r="F30" s="58"/>
      <c r="G30" s="17"/>
      <c r="H30" s="61"/>
      <c r="I30" s="26"/>
      <c r="J30" s="64"/>
      <c r="K30" s="20"/>
      <c r="L30" s="61"/>
      <c r="M30" s="26"/>
      <c r="N30" s="58"/>
      <c r="O30" s="23"/>
      <c r="P30" s="177">
        <f>G33+I33+K33+M33+O33</f>
        <v>0</v>
      </c>
    </row>
    <row r="31" spans="1:16" ht="14.25" customHeight="1">
      <c r="A31" s="182"/>
      <c r="B31" s="169"/>
      <c r="C31" s="171"/>
      <c r="D31" s="173"/>
      <c r="E31" s="4" t="s">
        <v>7</v>
      </c>
      <c r="F31" s="59"/>
      <c r="G31" s="18"/>
      <c r="H31" s="62"/>
      <c r="I31" s="27"/>
      <c r="J31" s="65"/>
      <c r="K31" s="21"/>
      <c r="L31" s="62"/>
      <c r="M31" s="27"/>
      <c r="N31" s="59"/>
      <c r="O31" s="24"/>
      <c r="P31" s="178"/>
    </row>
    <row r="32" spans="1:16" ht="14.25" customHeight="1">
      <c r="A32" s="182"/>
      <c r="B32" s="169"/>
      <c r="C32" s="171"/>
      <c r="D32" s="173"/>
      <c r="E32" s="5" t="s">
        <v>8</v>
      </c>
      <c r="F32" s="60"/>
      <c r="G32" s="19"/>
      <c r="H32" s="63"/>
      <c r="I32" s="28"/>
      <c r="J32" s="66"/>
      <c r="K32" s="22"/>
      <c r="L32" s="63"/>
      <c r="M32" s="28"/>
      <c r="N32" s="60"/>
      <c r="O32" s="25"/>
      <c r="P32" s="178"/>
    </row>
    <row r="33" spans="1:16" ht="14.25" customHeight="1">
      <c r="A33" s="183"/>
      <c r="B33" s="170"/>
      <c r="C33" s="172"/>
      <c r="D33" s="174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79"/>
    </row>
    <row r="34" spans="1:16" ht="14.25" customHeight="1">
      <c r="A34" s="212">
        <v>8</v>
      </c>
      <c r="B34" s="214"/>
      <c r="C34" s="226"/>
      <c r="D34" s="221"/>
      <c r="E34" s="36" t="s">
        <v>6</v>
      </c>
      <c r="F34" s="67"/>
      <c r="G34" s="37"/>
      <c r="H34" s="68"/>
      <c r="I34" s="38"/>
      <c r="J34" s="69"/>
      <c r="K34" s="39"/>
      <c r="L34" s="68"/>
      <c r="M34" s="38"/>
      <c r="N34" s="67"/>
      <c r="O34" s="40"/>
      <c r="P34" s="223">
        <f>G37+I37+K37+M37+O37</f>
        <v>0</v>
      </c>
    </row>
    <row r="35" spans="1:16" ht="14.25" customHeight="1">
      <c r="A35" s="182"/>
      <c r="B35" s="169"/>
      <c r="C35" s="171"/>
      <c r="D35" s="173"/>
      <c r="E35" s="4" t="s">
        <v>7</v>
      </c>
      <c r="F35" s="59"/>
      <c r="G35" s="18"/>
      <c r="H35" s="62"/>
      <c r="I35" s="27"/>
      <c r="J35" s="65"/>
      <c r="K35" s="21"/>
      <c r="L35" s="62"/>
      <c r="M35" s="27"/>
      <c r="N35" s="59"/>
      <c r="O35" s="24"/>
      <c r="P35" s="178"/>
    </row>
    <row r="36" spans="1:16" ht="14.25" customHeight="1">
      <c r="A36" s="182"/>
      <c r="B36" s="169"/>
      <c r="C36" s="171"/>
      <c r="D36" s="173"/>
      <c r="E36" s="5" t="s">
        <v>8</v>
      </c>
      <c r="F36" s="60"/>
      <c r="G36" s="19"/>
      <c r="H36" s="63"/>
      <c r="I36" s="28"/>
      <c r="J36" s="66"/>
      <c r="K36" s="22"/>
      <c r="L36" s="63"/>
      <c r="M36" s="28"/>
      <c r="N36" s="60"/>
      <c r="O36" s="25"/>
      <c r="P36" s="178"/>
    </row>
    <row r="37" spans="1:16" ht="14.25" customHeight="1" thickBot="1">
      <c r="A37" s="213"/>
      <c r="B37" s="215"/>
      <c r="C37" s="227"/>
      <c r="D37" s="222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225"/>
    </row>
    <row r="38" spans="1:16" ht="15.75" thickTop="1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</row>
  </sheetData>
  <sheetProtection/>
  <mergeCells count="50">
    <mergeCell ref="A10:A13"/>
    <mergeCell ref="B10:B13"/>
    <mergeCell ref="C10:C13"/>
    <mergeCell ref="D10:D13"/>
    <mergeCell ref="A18:A21"/>
    <mergeCell ref="B18:B21"/>
    <mergeCell ref="C18:C21"/>
    <mergeCell ref="D18:D21"/>
    <mergeCell ref="D1:E1"/>
    <mergeCell ref="F1:I1"/>
    <mergeCell ref="K1:O1"/>
    <mergeCell ref="A2:A5"/>
    <mergeCell ref="B2:B5"/>
    <mergeCell ref="C2:C5"/>
    <mergeCell ref="D2:D5"/>
    <mergeCell ref="B1:C1"/>
    <mergeCell ref="P2:P5"/>
    <mergeCell ref="A6:A9"/>
    <mergeCell ref="B6:B9"/>
    <mergeCell ref="C6:C9"/>
    <mergeCell ref="D6:D9"/>
    <mergeCell ref="P6:P9"/>
    <mergeCell ref="E2:E5"/>
    <mergeCell ref="P10:P13"/>
    <mergeCell ref="A14:A17"/>
    <mergeCell ref="B14:B17"/>
    <mergeCell ref="C14:C17"/>
    <mergeCell ref="D14:D17"/>
    <mergeCell ref="P14:P17"/>
    <mergeCell ref="P18:P21"/>
    <mergeCell ref="A22:A25"/>
    <mergeCell ref="B22:B25"/>
    <mergeCell ref="C22:C25"/>
    <mergeCell ref="D22:D25"/>
    <mergeCell ref="P22:P25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A34:A37"/>
    <mergeCell ref="B34:B37"/>
    <mergeCell ref="C34:C37"/>
    <mergeCell ref="D34:D37"/>
    <mergeCell ref="P34:P37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25">
      <selection activeCell="A38" sqref="A38:IV38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20.25" thickBot="1">
      <c r="A1" s="126" t="str">
        <f>Fornara!$A$1</f>
        <v>*</v>
      </c>
      <c r="B1" s="231" t="s">
        <v>78</v>
      </c>
      <c r="C1" s="232"/>
      <c r="D1" s="180" t="s">
        <v>83</v>
      </c>
      <c r="E1" s="181"/>
      <c r="F1" s="184" t="s">
        <v>10</v>
      </c>
      <c r="G1" s="185"/>
      <c r="H1" s="185"/>
      <c r="I1" s="185"/>
      <c r="J1" s="15">
        <f>G3+I3+K3+M3+O3</f>
        <v>0</v>
      </c>
      <c r="K1" s="186" t="s">
        <v>11</v>
      </c>
      <c r="L1" s="187"/>
      <c r="M1" s="185"/>
      <c r="N1" s="185"/>
      <c r="O1" s="185"/>
      <c r="P1" s="16">
        <f>G4+I4+K4+M4+O4</f>
        <v>250</v>
      </c>
    </row>
    <row r="2" spans="1:16" ht="19.5" customHeight="1" thickTop="1">
      <c r="A2" s="201" t="s">
        <v>15</v>
      </c>
      <c r="B2" s="204" t="s">
        <v>2</v>
      </c>
      <c r="C2" s="208" t="s">
        <v>3</v>
      </c>
      <c r="D2" s="188" t="s">
        <v>4</v>
      </c>
      <c r="E2" s="192" t="s">
        <v>5</v>
      </c>
      <c r="F2" s="125" t="s">
        <v>18</v>
      </c>
      <c r="G2" s="127" t="str">
        <f>Fornara!$G$2</f>
        <v>*</v>
      </c>
      <c r="H2" s="124" t="s">
        <v>19</v>
      </c>
      <c r="I2" s="127" t="str">
        <f>Fornara!$I$2</f>
        <v>*</v>
      </c>
      <c r="J2" s="125" t="s">
        <v>307</v>
      </c>
      <c r="K2" s="127" t="str">
        <f>Fornara!$K$2</f>
        <v>*</v>
      </c>
      <c r="L2" s="124" t="s">
        <v>20</v>
      </c>
      <c r="M2" s="127" t="str">
        <f>Fornara!$M$2</f>
        <v>*</v>
      </c>
      <c r="N2" s="125" t="s">
        <v>21</v>
      </c>
      <c r="O2" s="127" t="str">
        <f>Fornara!$O$2</f>
        <v>*</v>
      </c>
      <c r="P2" s="195" t="s">
        <v>9</v>
      </c>
    </row>
    <row r="3" spans="1:16" ht="15" customHeight="1">
      <c r="A3" s="202"/>
      <c r="B3" s="205"/>
      <c r="C3" s="209"/>
      <c r="D3" s="189"/>
      <c r="E3" s="193"/>
      <c r="F3" s="6" t="s">
        <v>16</v>
      </c>
      <c r="G3" s="7">
        <v>0</v>
      </c>
      <c r="H3" s="31" t="s">
        <v>16</v>
      </c>
      <c r="I3" s="32">
        <v>0</v>
      </c>
      <c r="J3" s="6" t="s">
        <v>16</v>
      </c>
      <c r="K3" s="7">
        <v>0</v>
      </c>
      <c r="L3" s="31" t="s">
        <v>16</v>
      </c>
      <c r="M3" s="33">
        <v>0</v>
      </c>
      <c r="N3" s="6" t="s">
        <v>16</v>
      </c>
      <c r="O3" s="8">
        <v>0</v>
      </c>
      <c r="P3" s="196"/>
    </row>
    <row r="4" spans="1:16" ht="15" customHeight="1">
      <c r="A4" s="202"/>
      <c r="B4" s="206"/>
      <c r="C4" s="210"/>
      <c r="D4" s="190"/>
      <c r="E4" s="194"/>
      <c r="F4" s="47" t="s">
        <v>17</v>
      </c>
      <c r="G4" s="48">
        <f>'PIANO SETT. DEI PASTI'!E20</f>
        <v>50</v>
      </c>
      <c r="H4" s="49" t="s">
        <v>17</v>
      </c>
      <c r="I4" s="50">
        <f>'PIANO SETT. DEI PASTI'!H20</f>
        <v>50</v>
      </c>
      <c r="J4" s="47" t="s">
        <v>17</v>
      </c>
      <c r="K4" s="51">
        <f>'PIANO SETT. DEI PASTI'!K20</f>
        <v>50</v>
      </c>
      <c r="L4" s="49" t="s">
        <v>17</v>
      </c>
      <c r="M4" s="52">
        <f>'PIANO SETT. DEI PASTI'!N20</f>
        <v>50</v>
      </c>
      <c r="N4" s="47" t="s">
        <v>17</v>
      </c>
      <c r="O4" s="53">
        <f>'PIANO SETT. DEI PASTI'!Q20</f>
        <v>50</v>
      </c>
      <c r="P4" s="197"/>
    </row>
    <row r="5" spans="1:16" ht="15" customHeight="1" thickBot="1">
      <c r="A5" s="203"/>
      <c r="B5" s="207"/>
      <c r="C5" s="211"/>
      <c r="D5" s="191"/>
      <c r="E5" s="191"/>
      <c r="F5" s="9" t="s">
        <v>22</v>
      </c>
      <c r="G5" s="131"/>
      <c r="H5" s="10" t="s">
        <v>22</v>
      </c>
      <c r="I5" s="131"/>
      <c r="J5" s="9" t="s">
        <v>22</v>
      </c>
      <c r="K5" s="131"/>
      <c r="L5" s="12" t="s">
        <v>22</v>
      </c>
      <c r="M5" s="131"/>
      <c r="N5" s="9" t="s">
        <v>22</v>
      </c>
      <c r="O5" s="131"/>
      <c r="P5" s="198"/>
    </row>
    <row r="6" spans="1:16" ht="14.25" customHeight="1" thickTop="1">
      <c r="A6" s="182">
        <v>1</v>
      </c>
      <c r="B6" s="175" t="s">
        <v>84</v>
      </c>
      <c r="C6" s="171" t="s">
        <v>31</v>
      </c>
      <c r="D6" s="173" t="s">
        <v>14</v>
      </c>
      <c r="E6" s="3" t="s">
        <v>6</v>
      </c>
      <c r="F6" s="61"/>
      <c r="G6" s="17"/>
      <c r="H6" s="61"/>
      <c r="I6" s="17"/>
      <c r="J6" s="61"/>
      <c r="K6" s="17"/>
      <c r="L6" s="61"/>
      <c r="M6" s="17"/>
      <c r="N6" s="61"/>
      <c r="O6" s="17"/>
      <c r="P6" s="177">
        <f>G9+I9+K9+M9+O9</f>
        <v>10</v>
      </c>
    </row>
    <row r="7" spans="1:16" ht="14.25" customHeight="1">
      <c r="A7" s="182"/>
      <c r="B7" s="175"/>
      <c r="C7" s="171"/>
      <c r="D7" s="173"/>
      <c r="E7" s="4" t="s">
        <v>7</v>
      </c>
      <c r="F7" s="62" t="s">
        <v>47</v>
      </c>
      <c r="G7" s="18">
        <v>1</v>
      </c>
      <c r="H7" s="62" t="s">
        <v>47</v>
      </c>
      <c r="I7" s="18">
        <v>1</v>
      </c>
      <c r="J7" s="62" t="s">
        <v>47</v>
      </c>
      <c r="K7" s="18">
        <v>1</v>
      </c>
      <c r="L7" s="62" t="s">
        <v>47</v>
      </c>
      <c r="M7" s="18">
        <v>1</v>
      </c>
      <c r="N7" s="62" t="s">
        <v>47</v>
      </c>
      <c r="O7" s="18">
        <v>1</v>
      </c>
      <c r="P7" s="178"/>
    </row>
    <row r="8" spans="1:16" ht="14.25" customHeight="1">
      <c r="A8" s="182"/>
      <c r="B8" s="175"/>
      <c r="C8" s="171"/>
      <c r="D8" s="173"/>
      <c r="E8" s="5" t="s">
        <v>8</v>
      </c>
      <c r="F8" s="70" t="s">
        <v>81</v>
      </c>
      <c r="G8" s="19">
        <v>1</v>
      </c>
      <c r="H8" s="70" t="s">
        <v>81</v>
      </c>
      <c r="I8" s="19">
        <v>1</v>
      </c>
      <c r="J8" s="70" t="s">
        <v>81</v>
      </c>
      <c r="K8" s="19">
        <v>1</v>
      </c>
      <c r="L8" s="70" t="s">
        <v>81</v>
      </c>
      <c r="M8" s="19">
        <v>1</v>
      </c>
      <c r="N8" s="70" t="s">
        <v>81</v>
      </c>
      <c r="O8" s="19">
        <v>1</v>
      </c>
      <c r="P8" s="178"/>
    </row>
    <row r="9" spans="1:16" ht="14.25" customHeight="1">
      <c r="A9" s="183"/>
      <c r="B9" s="176"/>
      <c r="C9" s="172"/>
      <c r="D9" s="174"/>
      <c r="E9" s="35"/>
      <c r="F9" s="14" t="s">
        <v>23</v>
      </c>
      <c r="G9" s="1">
        <f>G6+G7+G8</f>
        <v>2</v>
      </c>
      <c r="H9" s="29" t="s">
        <v>23</v>
      </c>
      <c r="I9" s="30">
        <f>I6+I7+I8</f>
        <v>2</v>
      </c>
      <c r="J9" s="14" t="s">
        <v>23</v>
      </c>
      <c r="K9" s="1">
        <f>K6+K7+K8</f>
        <v>2</v>
      </c>
      <c r="L9" s="29" t="s">
        <v>23</v>
      </c>
      <c r="M9" s="30">
        <f>M6+M7+M8</f>
        <v>2</v>
      </c>
      <c r="N9" s="14" t="s">
        <v>23</v>
      </c>
      <c r="O9" s="2">
        <f>O6+O7+O8</f>
        <v>2</v>
      </c>
      <c r="P9" s="179"/>
    </row>
    <row r="10" spans="1:16" ht="14.25" customHeight="1">
      <c r="A10" s="182">
        <v>2</v>
      </c>
      <c r="B10" s="169" t="s">
        <v>319</v>
      </c>
      <c r="C10" s="171" t="s">
        <v>220</v>
      </c>
      <c r="D10" s="173" t="s">
        <v>14</v>
      </c>
      <c r="E10" s="3" t="s">
        <v>6</v>
      </c>
      <c r="F10" s="58"/>
      <c r="G10" s="17"/>
      <c r="H10" s="61"/>
      <c r="I10" s="26"/>
      <c r="J10" s="64"/>
      <c r="K10" s="20"/>
      <c r="L10" s="61"/>
      <c r="M10" s="26"/>
      <c r="N10" s="58"/>
      <c r="O10" s="23"/>
      <c r="P10" s="177">
        <f>G13+I13+K13+M13+O13</f>
        <v>7.5</v>
      </c>
    </row>
    <row r="11" spans="1:16" ht="14.25" customHeight="1">
      <c r="A11" s="182"/>
      <c r="B11" s="169"/>
      <c r="C11" s="171"/>
      <c r="D11" s="173"/>
      <c r="E11" s="4" t="s">
        <v>7</v>
      </c>
      <c r="F11" s="62" t="s">
        <v>47</v>
      </c>
      <c r="G11" s="18">
        <v>1</v>
      </c>
      <c r="H11" s="62" t="s">
        <v>47</v>
      </c>
      <c r="I11" s="18">
        <v>1</v>
      </c>
      <c r="J11" s="62" t="s">
        <v>47</v>
      </c>
      <c r="K11" s="18">
        <v>1</v>
      </c>
      <c r="L11" s="62" t="s">
        <v>47</v>
      </c>
      <c r="M11" s="18">
        <v>1</v>
      </c>
      <c r="N11" s="62" t="s">
        <v>47</v>
      </c>
      <c r="O11" s="18">
        <v>1</v>
      </c>
      <c r="P11" s="178"/>
    </row>
    <row r="12" spans="1:16" ht="14.25" customHeight="1">
      <c r="A12" s="182"/>
      <c r="B12" s="169"/>
      <c r="C12" s="171"/>
      <c r="D12" s="173"/>
      <c r="E12" s="5" t="s">
        <v>8</v>
      </c>
      <c r="F12" s="70" t="s">
        <v>48</v>
      </c>
      <c r="G12" s="19">
        <v>0.5</v>
      </c>
      <c r="H12" s="70" t="s">
        <v>48</v>
      </c>
      <c r="I12" s="19">
        <v>0.5</v>
      </c>
      <c r="J12" s="70" t="s">
        <v>48</v>
      </c>
      <c r="K12" s="19">
        <v>0.5</v>
      </c>
      <c r="L12" s="70" t="s">
        <v>48</v>
      </c>
      <c r="M12" s="19">
        <v>0.5</v>
      </c>
      <c r="N12" s="70" t="s">
        <v>48</v>
      </c>
      <c r="O12" s="19">
        <v>0.5</v>
      </c>
      <c r="P12" s="178"/>
    </row>
    <row r="13" spans="1:16" ht="14.25" customHeight="1">
      <c r="A13" s="183"/>
      <c r="B13" s="170"/>
      <c r="C13" s="172"/>
      <c r="D13" s="174"/>
      <c r="E13" s="35"/>
      <c r="F13" s="14" t="s">
        <v>23</v>
      </c>
      <c r="G13" s="1">
        <f>G10+G11+G12</f>
        <v>1.5</v>
      </c>
      <c r="H13" s="29" t="s">
        <v>23</v>
      </c>
      <c r="I13" s="30">
        <f>I10+I11+I12</f>
        <v>1.5</v>
      </c>
      <c r="J13" s="14" t="s">
        <v>23</v>
      </c>
      <c r="K13" s="1">
        <f>K10+K11+K12</f>
        <v>1.5</v>
      </c>
      <c r="L13" s="29" t="s">
        <v>23</v>
      </c>
      <c r="M13" s="30">
        <f>M10+M11+M12</f>
        <v>1.5</v>
      </c>
      <c r="N13" s="14" t="s">
        <v>23</v>
      </c>
      <c r="O13" s="2">
        <f>O10+O11+O12</f>
        <v>1.5</v>
      </c>
      <c r="P13" s="179"/>
    </row>
    <row r="14" spans="1:16" ht="14.25" customHeight="1">
      <c r="A14" s="182">
        <v>3</v>
      </c>
      <c r="B14" s="169"/>
      <c r="C14" s="171"/>
      <c r="D14" s="173"/>
      <c r="E14" s="3" t="s">
        <v>6</v>
      </c>
      <c r="F14" s="71"/>
      <c r="G14" s="17"/>
      <c r="H14" s="61"/>
      <c r="I14" s="26"/>
      <c r="J14" s="71"/>
      <c r="K14" s="20"/>
      <c r="L14" s="61"/>
      <c r="M14" s="26"/>
      <c r="N14" s="71"/>
      <c r="O14" s="23"/>
      <c r="P14" s="177">
        <f>G17+I17+K17+M17+O17</f>
        <v>0</v>
      </c>
    </row>
    <row r="15" spans="1:16" ht="14.25" customHeight="1">
      <c r="A15" s="182"/>
      <c r="B15" s="169"/>
      <c r="C15" s="171"/>
      <c r="D15" s="173"/>
      <c r="E15" s="4" t="s">
        <v>7</v>
      </c>
      <c r="F15" s="74"/>
      <c r="G15" s="18"/>
      <c r="H15" s="62"/>
      <c r="I15" s="18"/>
      <c r="J15" s="74"/>
      <c r="K15" s="21"/>
      <c r="L15" s="62"/>
      <c r="M15" s="18"/>
      <c r="N15" s="74"/>
      <c r="O15" s="24"/>
      <c r="P15" s="178"/>
    </row>
    <row r="16" spans="1:16" ht="14.25" customHeight="1">
      <c r="A16" s="182"/>
      <c r="B16" s="169"/>
      <c r="C16" s="171"/>
      <c r="D16" s="173"/>
      <c r="E16" s="5" t="s">
        <v>8</v>
      </c>
      <c r="F16" s="70"/>
      <c r="G16" s="19"/>
      <c r="H16" s="70"/>
      <c r="I16" s="19"/>
      <c r="J16" s="70"/>
      <c r="K16" s="22"/>
      <c r="L16" s="70"/>
      <c r="M16" s="19"/>
      <c r="N16" s="70"/>
      <c r="O16" s="25"/>
      <c r="P16" s="178"/>
    </row>
    <row r="17" spans="1:16" ht="14.25" customHeight="1">
      <c r="A17" s="183"/>
      <c r="B17" s="170"/>
      <c r="C17" s="172"/>
      <c r="D17" s="174"/>
      <c r="E17" s="35"/>
      <c r="F17" s="14" t="s">
        <v>23</v>
      </c>
      <c r="G17" s="1">
        <f>G14+G15+G16</f>
        <v>0</v>
      </c>
      <c r="H17" s="29" t="s">
        <v>23</v>
      </c>
      <c r="I17" s="30">
        <f>I14+I15+I16</f>
        <v>0</v>
      </c>
      <c r="J17" s="14" t="s">
        <v>23</v>
      </c>
      <c r="K17" s="1">
        <f>K14+K15+K16</f>
        <v>0</v>
      </c>
      <c r="L17" s="29" t="s">
        <v>23</v>
      </c>
      <c r="M17" s="30">
        <f>M14+M15+M16</f>
        <v>0</v>
      </c>
      <c r="N17" s="14" t="s">
        <v>23</v>
      </c>
      <c r="O17" s="2">
        <f>O14+O15+O16</f>
        <v>0</v>
      </c>
      <c r="P17" s="179"/>
    </row>
    <row r="18" spans="1:16" ht="14.25" customHeight="1">
      <c r="A18" s="182">
        <v>4</v>
      </c>
      <c r="B18" s="169"/>
      <c r="C18" s="171"/>
      <c r="D18" s="173"/>
      <c r="E18" s="3" t="s">
        <v>6</v>
      </c>
      <c r="F18" s="58"/>
      <c r="G18" s="17"/>
      <c r="H18" s="61"/>
      <c r="I18" s="26"/>
      <c r="J18" s="64"/>
      <c r="K18" s="20"/>
      <c r="L18" s="61"/>
      <c r="M18" s="26"/>
      <c r="N18" s="58"/>
      <c r="O18" s="23"/>
      <c r="P18" s="177">
        <f>G21+I21+K21+M21+O21</f>
        <v>0</v>
      </c>
    </row>
    <row r="19" spans="1:16" ht="14.25" customHeight="1">
      <c r="A19" s="182"/>
      <c r="B19" s="169"/>
      <c r="C19" s="171"/>
      <c r="D19" s="173"/>
      <c r="E19" s="4" t="s">
        <v>7</v>
      </c>
      <c r="F19" s="59"/>
      <c r="G19" s="18"/>
      <c r="H19" s="62"/>
      <c r="I19" s="27"/>
      <c r="J19" s="65"/>
      <c r="K19" s="21"/>
      <c r="L19" s="62"/>
      <c r="M19" s="27"/>
      <c r="N19" s="59"/>
      <c r="O19" s="24"/>
      <c r="P19" s="178"/>
    </row>
    <row r="20" spans="1:16" ht="14.25" customHeight="1">
      <c r="A20" s="182"/>
      <c r="B20" s="169"/>
      <c r="C20" s="171"/>
      <c r="D20" s="173"/>
      <c r="E20" s="5" t="s">
        <v>8</v>
      </c>
      <c r="F20" s="60"/>
      <c r="G20" s="19"/>
      <c r="H20" s="63"/>
      <c r="I20" s="28"/>
      <c r="J20" s="66"/>
      <c r="K20" s="22"/>
      <c r="L20" s="63"/>
      <c r="M20" s="28"/>
      <c r="N20" s="60"/>
      <c r="O20" s="25"/>
      <c r="P20" s="178"/>
    </row>
    <row r="21" spans="1:16" ht="14.25" customHeight="1">
      <c r="A21" s="183"/>
      <c r="B21" s="170"/>
      <c r="C21" s="172"/>
      <c r="D21" s="174"/>
      <c r="E21" s="35"/>
      <c r="F21" s="14" t="s">
        <v>23</v>
      </c>
      <c r="G21" s="1">
        <f>G18+G19+G20</f>
        <v>0</v>
      </c>
      <c r="H21" s="29" t="s">
        <v>23</v>
      </c>
      <c r="I21" s="30">
        <f>I18+I19+I20</f>
        <v>0</v>
      </c>
      <c r="J21" s="14" t="s">
        <v>23</v>
      </c>
      <c r="K21" s="1">
        <f>K18+K19+K20</f>
        <v>0</v>
      </c>
      <c r="L21" s="29" t="s">
        <v>23</v>
      </c>
      <c r="M21" s="30">
        <f>M18+M19+M20</f>
        <v>0</v>
      </c>
      <c r="N21" s="14" t="s">
        <v>23</v>
      </c>
      <c r="O21" s="2">
        <f>O18+O19+O20</f>
        <v>0</v>
      </c>
      <c r="P21" s="179"/>
    </row>
    <row r="22" spans="1:16" ht="14.25" customHeight="1">
      <c r="A22" s="216">
        <v>5</v>
      </c>
      <c r="B22" s="169"/>
      <c r="C22" s="228"/>
      <c r="D22" s="221"/>
      <c r="E22" s="54" t="s">
        <v>6</v>
      </c>
      <c r="F22" s="58"/>
      <c r="G22" s="17"/>
      <c r="H22" s="61"/>
      <c r="I22" s="26"/>
      <c r="J22" s="64"/>
      <c r="K22" s="20"/>
      <c r="L22" s="61"/>
      <c r="M22" s="26"/>
      <c r="N22" s="58"/>
      <c r="O22" s="23"/>
      <c r="P22" s="223">
        <f>G25+I25+K25+M25+O25</f>
        <v>0</v>
      </c>
    </row>
    <row r="23" spans="1:16" ht="14.25" customHeight="1">
      <c r="A23" s="217"/>
      <c r="B23" s="169"/>
      <c r="C23" s="229"/>
      <c r="D23" s="173"/>
      <c r="E23" s="55" t="s">
        <v>7</v>
      </c>
      <c r="F23" s="59"/>
      <c r="G23" s="18"/>
      <c r="H23" s="62"/>
      <c r="I23" s="27"/>
      <c r="J23" s="65"/>
      <c r="K23" s="21"/>
      <c r="L23" s="62"/>
      <c r="M23" s="27"/>
      <c r="N23" s="59"/>
      <c r="O23" s="24"/>
      <c r="P23" s="224"/>
    </row>
    <row r="24" spans="1:16" ht="14.25" customHeight="1">
      <c r="A24" s="217"/>
      <c r="B24" s="169"/>
      <c r="C24" s="229"/>
      <c r="D24" s="173"/>
      <c r="E24" s="56" t="s">
        <v>8</v>
      </c>
      <c r="F24" s="60"/>
      <c r="G24" s="19"/>
      <c r="H24" s="63"/>
      <c r="I24" s="28"/>
      <c r="J24" s="66"/>
      <c r="K24" s="22"/>
      <c r="L24" s="63"/>
      <c r="M24" s="28"/>
      <c r="N24" s="60"/>
      <c r="O24" s="25"/>
      <c r="P24" s="224"/>
    </row>
    <row r="25" spans="1:16" ht="14.25" customHeight="1">
      <c r="A25" s="218"/>
      <c r="B25" s="170"/>
      <c r="C25" s="230"/>
      <c r="D25" s="174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224"/>
    </row>
    <row r="26" spans="1:16" ht="14.25" customHeight="1">
      <c r="A26" s="182">
        <v>6</v>
      </c>
      <c r="B26" s="169"/>
      <c r="C26" s="171"/>
      <c r="D26" s="173"/>
      <c r="E26" s="3" t="s">
        <v>6</v>
      </c>
      <c r="F26" s="58"/>
      <c r="G26" s="17"/>
      <c r="H26" s="61"/>
      <c r="I26" s="26"/>
      <c r="J26" s="64"/>
      <c r="K26" s="20"/>
      <c r="L26" s="61"/>
      <c r="M26" s="26"/>
      <c r="N26" s="58"/>
      <c r="O26" s="23"/>
      <c r="P26" s="223">
        <f>G29+I29+K29+M29+O29</f>
        <v>0</v>
      </c>
    </row>
    <row r="27" spans="1:16" ht="14.25" customHeight="1">
      <c r="A27" s="182"/>
      <c r="B27" s="169"/>
      <c r="C27" s="171"/>
      <c r="D27" s="173"/>
      <c r="E27" s="4" t="s">
        <v>7</v>
      </c>
      <c r="F27" s="59"/>
      <c r="G27" s="18"/>
      <c r="H27" s="62"/>
      <c r="I27" s="27"/>
      <c r="J27" s="65"/>
      <c r="K27" s="21"/>
      <c r="L27" s="62"/>
      <c r="M27" s="27"/>
      <c r="N27" s="59"/>
      <c r="O27" s="24"/>
      <c r="P27" s="178"/>
    </row>
    <row r="28" spans="1:16" ht="14.25" customHeight="1">
      <c r="A28" s="182"/>
      <c r="B28" s="169"/>
      <c r="C28" s="171"/>
      <c r="D28" s="173"/>
      <c r="E28" s="5" t="s">
        <v>8</v>
      </c>
      <c r="F28" s="60"/>
      <c r="G28" s="19"/>
      <c r="H28" s="63"/>
      <c r="I28" s="28"/>
      <c r="J28" s="66"/>
      <c r="K28" s="22"/>
      <c r="L28" s="63"/>
      <c r="M28" s="28"/>
      <c r="N28" s="60"/>
      <c r="O28" s="25"/>
      <c r="P28" s="178"/>
    </row>
    <row r="29" spans="1:16" ht="14.25" customHeight="1">
      <c r="A29" s="183"/>
      <c r="B29" s="170"/>
      <c r="C29" s="172"/>
      <c r="D29" s="174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79"/>
    </row>
    <row r="30" spans="1:16" ht="14.25" customHeight="1">
      <c r="A30" s="182">
        <v>7</v>
      </c>
      <c r="B30" s="169"/>
      <c r="C30" s="171"/>
      <c r="D30" s="173"/>
      <c r="E30" s="3" t="s">
        <v>6</v>
      </c>
      <c r="F30" s="58"/>
      <c r="G30" s="17"/>
      <c r="H30" s="61"/>
      <c r="I30" s="26"/>
      <c r="J30" s="64"/>
      <c r="K30" s="20"/>
      <c r="L30" s="61"/>
      <c r="M30" s="26"/>
      <c r="N30" s="58"/>
      <c r="O30" s="23"/>
      <c r="P30" s="177">
        <f>G33+I33+K33+M33+O33</f>
        <v>0</v>
      </c>
    </row>
    <row r="31" spans="1:16" ht="14.25" customHeight="1">
      <c r="A31" s="182"/>
      <c r="B31" s="169"/>
      <c r="C31" s="171"/>
      <c r="D31" s="173"/>
      <c r="E31" s="4" t="s">
        <v>7</v>
      </c>
      <c r="F31" s="59"/>
      <c r="G31" s="18"/>
      <c r="H31" s="62"/>
      <c r="I31" s="27"/>
      <c r="J31" s="65"/>
      <c r="K31" s="21"/>
      <c r="L31" s="62"/>
      <c r="M31" s="27"/>
      <c r="N31" s="59"/>
      <c r="O31" s="24"/>
      <c r="P31" s="178"/>
    </row>
    <row r="32" spans="1:16" ht="14.25" customHeight="1">
      <c r="A32" s="182"/>
      <c r="B32" s="169"/>
      <c r="C32" s="171"/>
      <c r="D32" s="173"/>
      <c r="E32" s="5" t="s">
        <v>8</v>
      </c>
      <c r="F32" s="60"/>
      <c r="G32" s="19"/>
      <c r="H32" s="63"/>
      <c r="I32" s="28"/>
      <c r="J32" s="66"/>
      <c r="K32" s="22"/>
      <c r="L32" s="63"/>
      <c r="M32" s="28"/>
      <c r="N32" s="60"/>
      <c r="O32" s="25"/>
      <c r="P32" s="178"/>
    </row>
    <row r="33" spans="1:16" ht="14.25" customHeight="1">
      <c r="A33" s="183"/>
      <c r="B33" s="170"/>
      <c r="C33" s="172"/>
      <c r="D33" s="174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79"/>
    </row>
    <row r="34" spans="1:16" ht="14.25" customHeight="1">
      <c r="A34" s="212">
        <v>8</v>
      </c>
      <c r="B34" s="214"/>
      <c r="C34" s="226"/>
      <c r="D34" s="221"/>
      <c r="E34" s="36" t="s">
        <v>6</v>
      </c>
      <c r="F34" s="67"/>
      <c r="G34" s="37"/>
      <c r="H34" s="68"/>
      <c r="I34" s="38"/>
      <c r="J34" s="69"/>
      <c r="K34" s="39"/>
      <c r="L34" s="68"/>
      <c r="M34" s="38"/>
      <c r="N34" s="67"/>
      <c r="O34" s="40"/>
      <c r="P34" s="223">
        <f>G37+I37+K37+M37+O37</f>
        <v>0</v>
      </c>
    </row>
    <row r="35" spans="1:16" ht="14.25" customHeight="1">
      <c r="A35" s="182"/>
      <c r="B35" s="169"/>
      <c r="C35" s="171"/>
      <c r="D35" s="173"/>
      <c r="E35" s="4" t="s">
        <v>7</v>
      </c>
      <c r="F35" s="59"/>
      <c r="G35" s="18"/>
      <c r="H35" s="62"/>
      <c r="I35" s="27"/>
      <c r="J35" s="65"/>
      <c r="K35" s="21"/>
      <c r="L35" s="62"/>
      <c r="M35" s="27"/>
      <c r="N35" s="59"/>
      <c r="O35" s="24"/>
      <c r="P35" s="178"/>
    </row>
    <row r="36" spans="1:16" ht="14.25" customHeight="1">
      <c r="A36" s="182"/>
      <c r="B36" s="169"/>
      <c r="C36" s="171"/>
      <c r="D36" s="173"/>
      <c r="E36" s="5" t="s">
        <v>8</v>
      </c>
      <c r="F36" s="60"/>
      <c r="G36" s="19"/>
      <c r="H36" s="63"/>
      <c r="I36" s="28"/>
      <c r="J36" s="66"/>
      <c r="K36" s="22"/>
      <c r="L36" s="63"/>
      <c r="M36" s="28"/>
      <c r="N36" s="60"/>
      <c r="O36" s="25"/>
      <c r="P36" s="178"/>
    </row>
    <row r="37" spans="1:16" ht="14.25" customHeight="1" thickBot="1">
      <c r="A37" s="213"/>
      <c r="B37" s="215"/>
      <c r="C37" s="227"/>
      <c r="D37" s="222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225"/>
    </row>
    <row r="38" spans="1:16" ht="15.75" thickTop="1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</row>
  </sheetData>
  <sheetProtection/>
  <mergeCells count="50">
    <mergeCell ref="A10:A13"/>
    <mergeCell ref="B10:B13"/>
    <mergeCell ref="C10:C13"/>
    <mergeCell ref="D10:D13"/>
    <mergeCell ref="A18:A21"/>
    <mergeCell ref="B18:B21"/>
    <mergeCell ref="C18:C21"/>
    <mergeCell ref="D18:D21"/>
    <mergeCell ref="D1:E1"/>
    <mergeCell ref="F1:I1"/>
    <mergeCell ref="K1:O1"/>
    <mergeCell ref="A2:A5"/>
    <mergeCell ref="B2:B5"/>
    <mergeCell ref="C2:C5"/>
    <mergeCell ref="D2:D5"/>
    <mergeCell ref="B1:C1"/>
    <mergeCell ref="P2:P5"/>
    <mergeCell ref="A6:A9"/>
    <mergeCell ref="B6:B9"/>
    <mergeCell ref="C6:C9"/>
    <mergeCell ref="D6:D9"/>
    <mergeCell ref="P6:P9"/>
    <mergeCell ref="E2:E5"/>
    <mergeCell ref="P10:P13"/>
    <mergeCell ref="A14:A17"/>
    <mergeCell ref="B14:B17"/>
    <mergeCell ref="C14:C17"/>
    <mergeCell ref="D14:D17"/>
    <mergeCell ref="P14:P17"/>
    <mergeCell ref="P18:P21"/>
    <mergeCell ref="A22:A25"/>
    <mergeCell ref="B22:B25"/>
    <mergeCell ref="C22:C25"/>
    <mergeCell ref="D22:D25"/>
    <mergeCell ref="P22:P25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A34:A37"/>
    <mergeCell ref="B34:B37"/>
    <mergeCell ref="C34:C37"/>
    <mergeCell ref="D34:D37"/>
    <mergeCell ref="P34:P37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25">
      <selection activeCell="A38" sqref="A38:IV38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20.25" thickBot="1">
      <c r="A1" s="126" t="str">
        <f>Fornara!$A$1</f>
        <v>*</v>
      </c>
      <c r="B1" s="231" t="s">
        <v>85</v>
      </c>
      <c r="C1" s="232"/>
      <c r="D1" s="180" t="s">
        <v>63</v>
      </c>
      <c r="E1" s="181"/>
      <c r="F1" s="184" t="s">
        <v>10</v>
      </c>
      <c r="G1" s="185"/>
      <c r="H1" s="185"/>
      <c r="I1" s="185"/>
      <c r="J1" s="15">
        <f>G3+I3+K3+M3+O3</f>
        <v>640</v>
      </c>
      <c r="K1" s="186" t="s">
        <v>11</v>
      </c>
      <c r="L1" s="187"/>
      <c r="M1" s="185"/>
      <c r="N1" s="185"/>
      <c r="O1" s="185"/>
      <c r="P1" s="16">
        <f>G4+I4+K4+M4+O4</f>
        <v>640</v>
      </c>
    </row>
    <row r="2" spans="1:16" ht="19.5" customHeight="1" thickTop="1">
      <c r="A2" s="201" t="s">
        <v>15</v>
      </c>
      <c r="B2" s="204" t="s">
        <v>2</v>
      </c>
      <c r="C2" s="208" t="s">
        <v>3</v>
      </c>
      <c r="D2" s="188" t="s">
        <v>4</v>
      </c>
      <c r="E2" s="192" t="s">
        <v>5</v>
      </c>
      <c r="F2" s="125" t="s">
        <v>18</v>
      </c>
      <c r="G2" s="127" t="str">
        <f>Fornara!$G$2</f>
        <v>*</v>
      </c>
      <c r="H2" s="124" t="s">
        <v>19</v>
      </c>
      <c r="I2" s="127" t="str">
        <f>Fornara!$I$2</f>
        <v>*</v>
      </c>
      <c r="J2" s="125" t="s">
        <v>307</v>
      </c>
      <c r="K2" s="127" t="str">
        <f>Fornara!$K$2</f>
        <v>*</v>
      </c>
      <c r="L2" s="124" t="s">
        <v>20</v>
      </c>
      <c r="M2" s="127" t="str">
        <f>Fornara!$M$2</f>
        <v>*</v>
      </c>
      <c r="N2" s="125" t="s">
        <v>21</v>
      </c>
      <c r="O2" s="127" t="str">
        <f>Fornara!$O$2</f>
        <v>*</v>
      </c>
      <c r="P2" s="195" t="s">
        <v>9</v>
      </c>
    </row>
    <row r="3" spans="1:16" ht="15" customHeight="1">
      <c r="A3" s="202"/>
      <c r="B3" s="205"/>
      <c r="C3" s="209"/>
      <c r="D3" s="189"/>
      <c r="E3" s="193"/>
      <c r="F3" s="6" t="s">
        <v>16</v>
      </c>
      <c r="G3" s="7">
        <f>'PIANO SETT. DEI PASTI'!E4+'PIANO SETT. DEI PASTI'!F4</f>
        <v>128</v>
      </c>
      <c r="H3" s="31" t="s">
        <v>16</v>
      </c>
      <c r="I3" s="32">
        <f>'PIANO SETT. DEI PASTI'!H4+'PIANO SETT. DEI PASTI'!I4</f>
        <v>128</v>
      </c>
      <c r="J3" s="6" t="s">
        <v>16</v>
      </c>
      <c r="K3" s="7">
        <f>'PIANO SETT. DEI PASTI'!K4+'PIANO SETT. DEI PASTI'!L4</f>
        <v>128</v>
      </c>
      <c r="L3" s="31" t="s">
        <v>16</v>
      </c>
      <c r="M3" s="33">
        <f>'PIANO SETT. DEI PASTI'!N4+'PIANO SETT. DEI PASTI'!O4</f>
        <v>128</v>
      </c>
      <c r="N3" s="6" t="s">
        <v>16</v>
      </c>
      <c r="O3" s="8">
        <f>'PIANO SETT. DEI PASTI'!Q4+'PIANO SETT. DEI PASTI'!R4</f>
        <v>128</v>
      </c>
      <c r="P3" s="196"/>
    </row>
    <row r="4" spans="1:16" ht="15" customHeight="1">
      <c r="A4" s="202"/>
      <c r="B4" s="206"/>
      <c r="C4" s="210"/>
      <c r="D4" s="190"/>
      <c r="E4" s="194"/>
      <c r="F4" s="47" t="s">
        <v>17</v>
      </c>
      <c r="G4" s="48">
        <f>G3</f>
        <v>128</v>
      </c>
      <c r="H4" s="49" t="s">
        <v>17</v>
      </c>
      <c r="I4" s="50">
        <f>I3</f>
        <v>128</v>
      </c>
      <c r="J4" s="47" t="s">
        <v>17</v>
      </c>
      <c r="K4" s="51">
        <f>K3</f>
        <v>128</v>
      </c>
      <c r="L4" s="49" t="s">
        <v>17</v>
      </c>
      <c r="M4" s="73">
        <f>M3</f>
        <v>128</v>
      </c>
      <c r="N4" s="47" t="s">
        <v>17</v>
      </c>
      <c r="O4" s="53">
        <f>O3</f>
        <v>128</v>
      </c>
      <c r="P4" s="197"/>
    </row>
    <row r="5" spans="1:16" ht="15" customHeight="1" thickBot="1">
      <c r="A5" s="203"/>
      <c r="B5" s="207"/>
      <c r="C5" s="211"/>
      <c r="D5" s="191"/>
      <c r="E5" s="191"/>
      <c r="F5" s="9" t="s">
        <v>22</v>
      </c>
      <c r="G5" s="11"/>
      <c r="H5" s="10" t="s">
        <v>22</v>
      </c>
      <c r="I5" s="13"/>
      <c r="J5" s="9" t="s">
        <v>22</v>
      </c>
      <c r="K5" s="11"/>
      <c r="L5" s="12" t="s">
        <v>22</v>
      </c>
      <c r="M5" s="13"/>
      <c r="N5" s="9" t="s">
        <v>22</v>
      </c>
      <c r="O5" s="11"/>
      <c r="P5" s="198"/>
    </row>
    <row r="6" spans="1:16" ht="14.25" customHeight="1" thickTop="1">
      <c r="A6" s="182">
        <v>1</v>
      </c>
      <c r="B6" s="199" t="s">
        <v>86</v>
      </c>
      <c r="C6" s="171" t="s">
        <v>49</v>
      </c>
      <c r="D6" s="173"/>
      <c r="E6" s="3" t="s">
        <v>6</v>
      </c>
      <c r="F6" s="61" t="s">
        <v>33</v>
      </c>
      <c r="G6" s="17">
        <v>3</v>
      </c>
      <c r="H6" s="61" t="s">
        <v>33</v>
      </c>
      <c r="I6" s="17">
        <v>3</v>
      </c>
      <c r="J6" s="61" t="s">
        <v>33</v>
      </c>
      <c r="K6" s="17">
        <v>3</v>
      </c>
      <c r="L6" s="61" t="s">
        <v>33</v>
      </c>
      <c r="M6" s="17">
        <v>3</v>
      </c>
      <c r="N6" s="61" t="s">
        <v>33</v>
      </c>
      <c r="O6" s="17">
        <v>3</v>
      </c>
      <c r="P6" s="177">
        <f>G9+I9+K9+M9+O9</f>
        <v>25</v>
      </c>
    </row>
    <row r="7" spans="1:16" ht="14.25" customHeight="1">
      <c r="A7" s="182"/>
      <c r="B7" s="199"/>
      <c r="C7" s="171"/>
      <c r="D7" s="173"/>
      <c r="E7" s="4" t="s">
        <v>7</v>
      </c>
      <c r="F7" s="62" t="s">
        <v>89</v>
      </c>
      <c r="G7" s="18">
        <v>1</v>
      </c>
      <c r="H7" s="62" t="s">
        <v>89</v>
      </c>
      <c r="I7" s="18">
        <v>1</v>
      </c>
      <c r="J7" s="62" t="s">
        <v>89</v>
      </c>
      <c r="K7" s="18">
        <v>1</v>
      </c>
      <c r="L7" s="62" t="s">
        <v>89</v>
      </c>
      <c r="M7" s="18">
        <v>1</v>
      </c>
      <c r="N7" s="62" t="s">
        <v>89</v>
      </c>
      <c r="O7" s="18">
        <v>1</v>
      </c>
      <c r="P7" s="178"/>
    </row>
    <row r="8" spans="1:16" ht="14.25" customHeight="1">
      <c r="A8" s="182"/>
      <c r="B8" s="199"/>
      <c r="C8" s="171"/>
      <c r="D8" s="173"/>
      <c r="E8" s="5" t="s">
        <v>8</v>
      </c>
      <c r="F8" s="63" t="s">
        <v>134</v>
      </c>
      <c r="G8" s="19">
        <v>1</v>
      </c>
      <c r="H8" s="63" t="s">
        <v>134</v>
      </c>
      <c r="I8" s="19">
        <v>1</v>
      </c>
      <c r="J8" s="63" t="s">
        <v>134</v>
      </c>
      <c r="K8" s="19">
        <v>1</v>
      </c>
      <c r="L8" s="63" t="s">
        <v>134</v>
      </c>
      <c r="M8" s="19">
        <v>1</v>
      </c>
      <c r="N8" s="63" t="s">
        <v>134</v>
      </c>
      <c r="O8" s="19">
        <v>1</v>
      </c>
      <c r="P8" s="178"/>
    </row>
    <row r="9" spans="1:16" ht="14.25" customHeight="1">
      <c r="A9" s="183"/>
      <c r="B9" s="200"/>
      <c r="C9" s="172"/>
      <c r="D9" s="174"/>
      <c r="E9" s="35"/>
      <c r="F9" s="14" t="s">
        <v>23</v>
      </c>
      <c r="G9" s="1">
        <f>G6+G7+G8</f>
        <v>5</v>
      </c>
      <c r="H9" s="29" t="s">
        <v>23</v>
      </c>
      <c r="I9" s="30">
        <f>I6+I7+I8</f>
        <v>5</v>
      </c>
      <c r="J9" s="14" t="s">
        <v>23</v>
      </c>
      <c r="K9" s="1">
        <f>K6+K7+K8</f>
        <v>5</v>
      </c>
      <c r="L9" s="29" t="s">
        <v>23</v>
      </c>
      <c r="M9" s="30">
        <f>M6+M7+M8</f>
        <v>5</v>
      </c>
      <c r="N9" s="14" t="s">
        <v>23</v>
      </c>
      <c r="O9" s="2">
        <f>O6+O7+O8</f>
        <v>5</v>
      </c>
      <c r="P9" s="179"/>
    </row>
    <row r="10" spans="1:16" ht="14.25" customHeight="1">
      <c r="A10" s="182">
        <v>2</v>
      </c>
      <c r="B10" s="214" t="s">
        <v>152</v>
      </c>
      <c r="C10" s="171" t="s">
        <v>60</v>
      </c>
      <c r="D10" s="173" t="s">
        <v>14</v>
      </c>
      <c r="E10" s="3" t="s">
        <v>6</v>
      </c>
      <c r="F10" s="71" t="s">
        <v>224</v>
      </c>
      <c r="G10" s="17">
        <v>2.5</v>
      </c>
      <c r="H10" s="71"/>
      <c r="I10" s="17"/>
      <c r="J10" s="71" t="s">
        <v>224</v>
      </c>
      <c r="K10" s="17">
        <v>2.5</v>
      </c>
      <c r="L10" s="71"/>
      <c r="M10" s="17"/>
      <c r="N10" s="71" t="s">
        <v>224</v>
      </c>
      <c r="O10" s="17">
        <v>2.5</v>
      </c>
      <c r="P10" s="177">
        <f>G13+I13+K13+M13+O13</f>
        <v>18</v>
      </c>
    </row>
    <row r="11" spans="1:16" ht="14.25" customHeight="1">
      <c r="A11" s="182"/>
      <c r="B11" s="169"/>
      <c r="C11" s="171"/>
      <c r="D11" s="173"/>
      <c r="E11" s="4" t="s">
        <v>7</v>
      </c>
      <c r="F11" s="62" t="s">
        <v>228</v>
      </c>
      <c r="G11" s="18">
        <v>1</v>
      </c>
      <c r="H11" s="62" t="s">
        <v>36</v>
      </c>
      <c r="I11" s="18">
        <v>2</v>
      </c>
      <c r="J11" s="62" t="s">
        <v>228</v>
      </c>
      <c r="K11" s="18">
        <v>1</v>
      </c>
      <c r="L11" s="62" t="s">
        <v>36</v>
      </c>
      <c r="M11" s="18">
        <v>2</v>
      </c>
      <c r="N11" s="62" t="s">
        <v>228</v>
      </c>
      <c r="O11" s="18">
        <v>1</v>
      </c>
      <c r="P11" s="178"/>
    </row>
    <row r="12" spans="1:16" ht="14.25" customHeight="1">
      <c r="A12" s="182"/>
      <c r="B12" s="169"/>
      <c r="C12" s="171"/>
      <c r="D12" s="173"/>
      <c r="E12" s="5" t="s">
        <v>8</v>
      </c>
      <c r="F12" s="70" t="s">
        <v>65</v>
      </c>
      <c r="G12" s="19">
        <v>0.5</v>
      </c>
      <c r="H12" s="70" t="s">
        <v>134</v>
      </c>
      <c r="I12" s="19">
        <v>1</v>
      </c>
      <c r="J12" s="70" t="s">
        <v>65</v>
      </c>
      <c r="K12" s="19">
        <v>0.5</v>
      </c>
      <c r="L12" s="70" t="s">
        <v>134</v>
      </c>
      <c r="M12" s="19">
        <v>1</v>
      </c>
      <c r="N12" s="70" t="s">
        <v>65</v>
      </c>
      <c r="O12" s="19">
        <v>0.5</v>
      </c>
      <c r="P12" s="178"/>
    </row>
    <row r="13" spans="1:16" ht="14.25" customHeight="1">
      <c r="A13" s="183"/>
      <c r="B13" s="170"/>
      <c r="C13" s="172"/>
      <c r="D13" s="174"/>
      <c r="E13" s="35"/>
      <c r="F13" s="14" t="s">
        <v>23</v>
      </c>
      <c r="G13" s="1">
        <f>G10+G11+G12</f>
        <v>4</v>
      </c>
      <c r="H13" s="29" t="s">
        <v>23</v>
      </c>
      <c r="I13" s="30">
        <f>I10+I11+I12</f>
        <v>3</v>
      </c>
      <c r="J13" s="14" t="s">
        <v>23</v>
      </c>
      <c r="K13" s="1">
        <f>K10+K11+K12</f>
        <v>4</v>
      </c>
      <c r="L13" s="29" t="s">
        <v>23</v>
      </c>
      <c r="M13" s="30">
        <f>M10+M11+M12</f>
        <v>3</v>
      </c>
      <c r="N13" s="14" t="s">
        <v>23</v>
      </c>
      <c r="O13" s="2">
        <f>O10+O11+O12</f>
        <v>4</v>
      </c>
      <c r="P13" s="179"/>
    </row>
    <row r="14" spans="1:16" ht="14.25" customHeight="1">
      <c r="A14" s="182">
        <v>3</v>
      </c>
      <c r="B14" s="214" t="s">
        <v>87</v>
      </c>
      <c r="C14" s="171" t="s">
        <v>13</v>
      </c>
      <c r="D14" s="173"/>
      <c r="E14" s="3" t="s">
        <v>6</v>
      </c>
      <c r="F14" s="71" t="s">
        <v>56</v>
      </c>
      <c r="G14" s="17">
        <v>2.5</v>
      </c>
      <c r="H14" s="71" t="s">
        <v>242</v>
      </c>
      <c r="I14" s="17">
        <v>1.75</v>
      </c>
      <c r="J14" s="71" t="s">
        <v>56</v>
      </c>
      <c r="K14" s="17">
        <v>2.5</v>
      </c>
      <c r="L14" s="71" t="s">
        <v>242</v>
      </c>
      <c r="M14" s="17">
        <v>1.75</v>
      </c>
      <c r="N14" s="71" t="s">
        <v>56</v>
      </c>
      <c r="O14" s="17">
        <v>2.5</v>
      </c>
      <c r="P14" s="177">
        <f>G17+I17+K17+M17+O17</f>
        <v>16</v>
      </c>
    </row>
    <row r="15" spans="1:16" ht="14.25" customHeight="1">
      <c r="A15" s="182"/>
      <c r="B15" s="169"/>
      <c r="C15" s="171"/>
      <c r="D15" s="173"/>
      <c r="E15" s="4" t="s">
        <v>7</v>
      </c>
      <c r="F15" s="62" t="s">
        <v>57</v>
      </c>
      <c r="G15" s="18">
        <v>1</v>
      </c>
      <c r="H15" s="62" t="s">
        <v>241</v>
      </c>
      <c r="I15" s="18">
        <v>1</v>
      </c>
      <c r="J15" s="62" t="s">
        <v>57</v>
      </c>
      <c r="K15" s="18">
        <v>1</v>
      </c>
      <c r="L15" s="62" t="s">
        <v>241</v>
      </c>
      <c r="M15" s="18">
        <v>1</v>
      </c>
      <c r="N15" s="62" t="s">
        <v>57</v>
      </c>
      <c r="O15" s="18">
        <v>1</v>
      </c>
      <c r="P15" s="178"/>
    </row>
    <row r="16" spans="1:16" ht="14.25" customHeight="1">
      <c r="A16" s="182"/>
      <c r="B16" s="169"/>
      <c r="C16" s="171"/>
      <c r="D16" s="173"/>
      <c r="E16" s="5" t="s">
        <v>8</v>
      </c>
      <c r="F16" s="70"/>
      <c r="G16" s="19"/>
      <c r="H16" s="70"/>
      <c r="I16" s="19"/>
      <c r="J16" s="70"/>
      <c r="K16" s="19"/>
      <c r="L16" s="70"/>
      <c r="M16" s="19"/>
      <c r="N16" s="70"/>
      <c r="O16" s="19"/>
      <c r="P16" s="178"/>
    </row>
    <row r="17" spans="1:16" ht="14.25" customHeight="1">
      <c r="A17" s="183"/>
      <c r="B17" s="170"/>
      <c r="C17" s="172"/>
      <c r="D17" s="174"/>
      <c r="E17" s="35"/>
      <c r="F17" s="14" t="s">
        <v>23</v>
      </c>
      <c r="G17" s="1">
        <f>G14+G15+G16</f>
        <v>3.5</v>
      </c>
      <c r="H17" s="29" t="s">
        <v>23</v>
      </c>
      <c r="I17" s="30">
        <f>I14+I15+I16</f>
        <v>2.75</v>
      </c>
      <c r="J17" s="14" t="s">
        <v>23</v>
      </c>
      <c r="K17" s="1">
        <f>K14+K15+K16</f>
        <v>3.5</v>
      </c>
      <c r="L17" s="29" t="s">
        <v>23</v>
      </c>
      <c r="M17" s="30">
        <f>M14+M15+M16</f>
        <v>2.75</v>
      </c>
      <c r="N17" s="14" t="s">
        <v>23</v>
      </c>
      <c r="O17" s="2">
        <f>O14+O15+O16</f>
        <v>3.5</v>
      </c>
      <c r="P17" s="179"/>
    </row>
    <row r="18" spans="1:16" ht="14.25" customHeight="1">
      <c r="A18" s="182">
        <v>4</v>
      </c>
      <c r="B18" s="214" t="s">
        <v>54</v>
      </c>
      <c r="C18" s="171" t="s">
        <v>246</v>
      </c>
      <c r="D18" s="173" t="s">
        <v>14</v>
      </c>
      <c r="E18" s="3" t="s">
        <v>6</v>
      </c>
      <c r="F18" s="71" t="s">
        <v>320</v>
      </c>
      <c r="G18" s="17">
        <v>0.82</v>
      </c>
      <c r="H18" s="71" t="s">
        <v>70</v>
      </c>
      <c r="I18" s="17"/>
      <c r="J18" s="71" t="s">
        <v>320</v>
      </c>
      <c r="K18" s="17">
        <v>0.82</v>
      </c>
      <c r="L18" s="71" t="s">
        <v>70</v>
      </c>
      <c r="M18" s="17"/>
      <c r="N18" s="71" t="s">
        <v>320</v>
      </c>
      <c r="O18" s="17">
        <v>0.82</v>
      </c>
      <c r="P18" s="177">
        <f>G21+I21+K21+M21+O21</f>
        <v>9.959999999999999</v>
      </c>
    </row>
    <row r="19" spans="1:16" ht="14.25" customHeight="1">
      <c r="A19" s="182"/>
      <c r="B19" s="169"/>
      <c r="C19" s="171"/>
      <c r="D19" s="173"/>
      <c r="E19" s="4" t="s">
        <v>7</v>
      </c>
      <c r="F19" s="62" t="s">
        <v>61</v>
      </c>
      <c r="G19" s="18">
        <v>1.5</v>
      </c>
      <c r="H19" s="74" t="s">
        <v>70</v>
      </c>
      <c r="I19" s="18"/>
      <c r="J19" s="62" t="s">
        <v>61</v>
      </c>
      <c r="K19" s="18">
        <v>1.5</v>
      </c>
      <c r="L19" s="74" t="s">
        <v>70</v>
      </c>
      <c r="M19" s="18"/>
      <c r="N19" s="62" t="s">
        <v>61</v>
      </c>
      <c r="O19" s="18">
        <v>1.5</v>
      </c>
      <c r="P19" s="178"/>
    </row>
    <row r="20" spans="1:16" ht="14.25" customHeight="1">
      <c r="A20" s="182"/>
      <c r="B20" s="169"/>
      <c r="C20" s="171"/>
      <c r="D20" s="173"/>
      <c r="E20" s="5" t="s">
        <v>8</v>
      </c>
      <c r="F20" s="70" t="s">
        <v>134</v>
      </c>
      <c r="G20" s="19">
        <v>1</v>
      </c>
      <c r="H20" s="70" t="s">
        <v>70</v>
      </c>
      <c r="I20" s="19"/>
      <c r="J20" s="70" t="s">
        <v>134</v>
      </c>
      <c r="K20" s="19">
        <v>1</v>
      </c>
      <c r="L20" s="70" t="s">
        <v>70</v>
      </c>
      <c r="M20" s="19"/>
      <c r="N20" s="70" t="s">
        <v>134</v>
      </c>
      <c r="O20" s="19">
        <v>1</v>
      </c>
      <c r="P20" s="178"/>
    </row>
    <row r="21" spans="1:16" ht="14.25" customHeight="1">
      <c r="A21" s="183"/>
      <c r="B21" s="170"/>
      <c r="C21" s="172"/>
      <c r="D21" s="174"/>
      <c r="E21" s="35"/>
      <c r="F21" s="14" t="s">
        <v>23</v>
      </c>
      <c r="G21" s="1">
        <f>G18+G19+G20</f>
        <v>3.32</v>
      </c>
      <c r="H21" s="29" t="s">
        <v>23</v>
      </c>
      <c r="I21" s="30">
        <f>I18+I19+I20</f>
        <v>0</v>
      </c>
      <c r="J21" s="14" t="s">
        <v>23</v>
      </c>
      <c r="K21" s="1">
        <f>K18+K19+K20</f>
        <v>3.32</v>
      </c>
      <c r="L21" s="29" t="s">
        <v>23</v>
      </c>
      <c r="M21" s="30">
        <f>M18+M19+M20</f>
        <v>0</v>
      </c>
      <c r="N21" s="14" t="s">
        <v>23</v>
      </c>
      <c r="O21" s="2">
        <f>O18+O19+O20</f>
        <v>3.32</v>
      </c>
      <c r="P21" s="179"/>
    </row>
    <row r="22" spans="1:16" ht="14.25" customHeight="1">
      <c r="A22" s="216">
        <v>5</v>
      </c>
      <c r="B22" s="214" t="s">
        <v>96</v>
      </c>
      <c r="C22" s="171" t="s">
        <v>246</v>
      </c>
      <c r="D22" s="173" t="s">
        <v>14</v>
      </c>
      <c r="E22" s="3" t="s">
        <v>6</v>
      </c>
      <c r="F22" s="71" t="s">
        <v>93</v>
      </c>
      <c r="G22" s="17"/>
      <c r="H22" s="71" t="s">
        <v>66</v>
      </c>
      <c r="I22" s="17">
        <v>2.5</v>
      </c>
      <c r="J22" s="71" t="s">
        <v>183</v>
      </c>
      <c r="K22" s="17"/>
      <c r="L22" s="71" t="s">
        <v>66</v>
      </c>
      <c r="M22" s="17">
        <v>2.5</v>
      </c>
      <c r="N22" s="71" t="s">
        <v>93</v>
      </c>
      <c r="O22" s="17"/>
      <c r="P22" s="223">
        <f>G25+I25+K25+M25+O25</f>
        <v>10</v>
      </c>
    </row>
    <row r="23" spans="1:16" ht="14.25" customHeight="1">
      <c r="A23" s="217"/>
      <c r="B23" s="169"/>
      <c r="C23" s="171"/>
      <c r="D23" s="173"/>
      <c r="E23" s="4" t="s">
        <v>7</v>
      </c>
      <c r="F23" s="62" t="s">
        <v>93</v>
      </c>
      <c r="G23" s="18"/>
      <c r="H23" s="62" t="s">
        <v>61</v>
      </c>
      <c r="I23" s="18">
        <v>1.5</v>
      </c>
      <c r="J23" s="74" t="s">
        <v>183</v>
      </c>
      <c r="K23" s="18"/>
      <c r="L23" s="62" t="s">
        <v>61</v>
      </c>
      <c r="M23" s="18">
        <v>1.5</v>
      </c>
      <c r="N23" s="62" t="s">
        <v>93</v>
      </c>
      <c r="O23" s="18"/>
      <c r="P23" s="224"/>
    </row>
    <row r="24" spans="1:16" ht="14.25" customHeight="1">
      <c r="A24" s="217"/>
      <c r="B24" s="169"/>
      <c r="C24" s="171"/>
      <c r="D24" s="173"/>
      <c r="E24" s="5" t="s">
        <v>8</v>
      </c>
      <c r="F24" s="72" t="s">
        <v>93</v>
      </c>
      <c r="G24" s="19"/>
      <c r="H24" s="70" t="s">
        <v>134</v>
      </c>
      <c r="I24" s="19">
        <v>1</v>
      </c>
      <c r="J24" s="70" t="s">
        <v>183</v>
      </c>
      <c r="K24" s="19"/>
      <c r="L24" s="70" t="s">
        <v>134</v>
      </c>
      <c r="M24" s="19">
        <v>1</v>
      </c>
      <c r="N24" s="72" t="s">
        <v>93</v>
      </c>
      <c r="O24" s="19"/>
      <c r="P24" s="224"/>
    </row>
    <row r="25" spans="1:16" ht="14.25" customHeight="1">
      <c r="A25" s="218"/>
      <c r="B25" s="170"/>
      <c r="C25" s="172"/>
      <c r="D25" s="174"/>
      <c r="E25" s="35"/>
      <c r="F25" s="14" t="s">
        <v>23</v>
      </c>
      <c r="G25" s="1">
        <f>G22+G23+G24</f>
        <v>0</v>
      </c>
      <c r="H25" s="29" t="s">
        <v>23</v>
      </c>
      <c r="I25" s="30">
        <f>I22+I23+I24</f>
        <v>5</v>
      </c>
      <c r="J25" s="14" t="s">
        <v>23</v>
      </c>
      <c r="K25" s="1">
        <f>K22+K23+K24</f>
        <v>0</v>
      </c>
      <c r="L25" s="29" t="s">
        <v>23</v>
      </c>
      <c r="M25" s="30">
        <f>M22+M23+M24</f>
        <v>5</v>
      </c>
      <c r="N25" s="14" t="s">
        <v>23</v>
      </c>
      <c r="O25" s="2">
        <f>O22+O23+O24</f>
        <v>0</v>
      </c>
      <c r="P25" s="224"/>
    </row>
    <row r="26" spans="1:16" ht="14.25" customHeight="1">
      <c r="A26" s="182">
        <v>6</v>
      </c>
      <c r="B26" s="214"/>
      <c r="C26" s="171"/>
      <c r="D26" s="173"/>
      <c r="E26" s="3" t="s">
        <v>6</v>
      </c>
      <c r="F26" s="71"/>
      <c r="G26" s="17"/>
      <c r="H26" s="71"/>
      <c r="I26" s="17"/>
      <c r="J26" s="71"/>
      <c r="K26" s="17"/>
      <c r="L26" s="71"/>
      <c r="M26" s="17"/>
      <c r="N26" s="71"/>
      <c r="O26" s="17"/>
      <c r="P26" s="223">
        <f>G29+I29+K29+M29+O29</f>
        <v>0</v>
      </c>
    </row>
    <row r="27" spans="1:16" ht="14.25" customHeight="1">
      <c r="A27" s="182"/>
      <c r="B27" s="169"/>
      <c r="C27" s="171"/>
      <c r="D27" s="173"/>
      <c r="E27" s="4" t="s">
        <v>7</v>
      </c>
      <c r="F27" s="62"/>
      <c r="G27" s="18"/>
      <c r="H27" s="62"/>
      <c r="I27" s="18"/>
      <c r="J27" s="62"/>
      <c r="K27" s="18"/>
      <c r="L27" s="62"/>
      <c r="M27" s="18"/>
      <c r="N27" s="62"/>
      <c r="O27" s="18"/>
      <c r="P27" s="178"/>
    </row>
    <row r="28" spans="1:16" ht="14.25" customHeight="1">
      <c r="A28" s="182"/>
      <c r="B28" s="169"/>
      <c r="C28" s="171"/>
      <c r="D28" s="173"/>
      <c r="E28" s="5" t="s">
        <v>8</v>
      </c>
      <c r="F28" s="72"/>
      <c r="G28" s="19"/>
      <c r="H28" s="72"/>
      <c r="I28" s="19"/>
      <c r="J28" s="72"/>
      <c r="K28" s="19"/>
      <c r="L28" s="72"/>
      <c r="M28" s="19"/>
      <c r="N28" s="72"/>
      <c r="O28" s="19"/>
      <c r="P28" s="178"/>
    </row>
    <row r="29" spans="1:16" ht="14.25" customHeight="1">
      <c r="A29" s="183"/>
      <c r="B29" s="170"/>
      <c r="C29" s="172"/>
      <c r="D29" s="174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79"/>
    </row>
    <row r="30" spans="1:16" ht="14.25" customHeight="1">
      <c r="A30" s="182">
        <v>7</v>
      </c>
      <c r="B30" s="214"/>
      <c r="C30" s="171"/>
      <c r="D30" s="173"/>
      <c r="E30" s="3" t="s">
        <v>6</v>
      </c>
      <c r="F30" s="71"/>
      <c r="G30" s="17"/>
      <c r="H30" s="61"/>
      <c r="I30" s="26"/>
      <c r="J30" s="71"/>
      <c r="K30" s="20"/>
      <c r="L30" s="61"/>
      <c r="M30" s="26"/>
      <c r="N30" s="71"/>
      <c r="O30" s="23"/>
      <c r="P30" s="177">
        <f>G33+I33+K33+M33+O33</f>
        <v>0</v>
      </c>
    </row>
    <row r="31" spans="1:16" ht="14.25" customHeight="1">
      <c r="A31" s="182"/>
      <c r="B31" s="169"/>
      <c r="C31" s="171"/>
      <c r="D31" s="173"/>
      <c r="E31" s="4" t="s">
        <v>7</v>
      </c>
      <c r="F31" s="62"/>
      <c r="G31" s="18"/>
      <c r="H31" s="62"/>
      <c r="I31" s="18"/>
      <c r="J31" s="62"/>
      <c r="K31" s="18"/>
      <c r="L31" s="62"/>
      <c r="M31" s="18"/>
      <c r="N31" s="62"/>
      <c r="O31" s="18"/>
      <c r="P31" s="178"/>
    </row>
    <row r="32" spans="1:16" ht="14.25" customHeight="1">
      <c r="A32" s="182"/>
      <c r="B32" s="169"/>
      <c r="C32" s="171"/>
      <c r="D32" s="173"/>
      <c r="E32" s="5" t="s">
        <v>8</v>
      </c>
      <c r="F32" s="72"/>
      <c r="G32" s="19"/>
      <c r="H32" s="72"/>
      <c r="I32" s="19"/>
      <c r="J32" s="72"/>
      <c r="K32" s="19"/>
      <c r="L32" s="72"/>
      <c r="M32" s="19"/>
      <c r="N32" s="72"/>
      <c r="O32" s="19"/>
      <c r="P32" s="178"/>
    </row>
    <row r="33" spans="1:16" ht="14.25" customHeight="1">
      <c r="A33" s="183"/>
      <c r="B33" s="170"/>
      <c r="C33" s="172"/>
      <c r="D33" s="174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79"/>
    </row>
    <row r="34" spans="1:16" ht="14.25" customHeight="1">
      <c r="A34" s="212">
        <v>8</v>
      </c>
      <c r="B34" s="214"/>
      <c r="C34" s="171"/>
      <c r="D34" s="173"/>
      <c r="E34" s="36" t="s">
        <v>6</v>
      </c>
      <c r="F34" s="67"/>
      <c r="G34" s="37"/>
      <c r="H34" s="71"/>
      <c r="I34" s="17"/>
      <c r="J34" s="69"/>
      <c r="K34" s="39"/>
      <c r="L34" s="71"/>
      <c r="M34" s="17"/>
      <c r="N34" s="67"/>
      <c r="O34" s="40"/>
      <c r="P34" s="223">
        <f>G37+I37+K37+M37+O37</f>
        <v>0</v>
      </c>
    </row>
    <row r="35" spans="1:16" ht="14.25" customHeight="1">
      <c r="A35" s="182"/>
      <c r="B35" s="169"/>
      <c r="C35" s="171"/>
      <c r="D35" s="173"/>
      <c r="E35" s="4" t="s">
        <v>7</v>
      </c>
      <c r="F35" s="74"/>
      <c r="G35" s="18"/>
      <c r="H35" s="74"/>
      <c r="I35" s="27"/>
      <c r="J35" s="74"/>
      <c r="K35" s="21"/>
      <c r="L35" s="74"/>
      <c r="M35" s="27"/>
      <c r="N35" s="74"/>
      <c r="O35" s="24"/>
      <c r="P35" s="178"/>
    </row>
    <row r="36" spans="1:16" ht="14.25" customHeight="1">
      <c r="A36" s="182"/>
      <c r="B36" s="169"/>
      <c r="C36" s="171"/>
      <c r="D36" s="173"/>
      <c r="E36" s="5" t="s">
        <v>8</v>
      </c>
      <c r="F36" s="70"/>
      <c r="G36" s="19"/>
      <c r="H36" s="70"/>
      <c r="I36" s="28"/>
      <c r="J36" s="70"/>
      <c r="K36" s="22"/>
      <c r="L36" s="70"/>
      <c r="M36" s="28"/>
      <c r="N36" s="70"/>
      <c r="O36" s="25"/>
      <c r="P36" s="178"/>
    </row>
    <row r="37" spans="1:16" ht="14.25" customHeight="1" thickBot="1">
      <c r="A37" s="213"/>
      <c r="B37" s="215"/>
      <c r="C37" s="172"/>
      <c r="D37" s="174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225"/>
    </row>
    <row r="38" spans="1:16" ht="15.75" thickTop="1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</row>
  </sheetData>
  <sheetProtection/>
  <mergeCells count="50">
    <mergeCell ref="D1:E1"/>
    <mergeCell ref="F1:I1"/>
    <mergeCell ref="K1:O1"/>
    <mergeCell ref="A2:A5"/>
    <mergeCell ref="B2:B5"/>
    <mergeCell ref="C2:C5"/>
    <mergeCell ref="D2:D5"/>
    <mergeCell ref="E2:E5"/>
    <mergeCell ref="B1:C1"/>
    <mergeCell ref="P2:P5"/>
    <mergeCell ref="A6:A9"/>
    <mergeCell ref="B6:B9"/>
    <mergeCell ref="C6:C9"/>
    <mergeCell ref="D6:D9"/>
    <mergeCell ref="P6:P9"/>
    <mergeCell ref="A10:A13"/>
    <mergeCell ref="B10:B13"/>
    <mergeCell ref="C10:C13"/>
    <mergeCell ref="D10:D13"/>
    <mergeCell ref="P10:P13"/>
    <mergeCell ref="A14:A17"/>
    <mergeCell ref="B14:B17"/>
    <mergeCell ref="C14:C17"/>
    <mergeCell ref="D14:D17"/>
    <mergeCell ref="P14:P17"/>
    <mergeCell ref="A18:A21"/>
    <mergeCell ref="B18:B21"/>
    <mergeCell ref="C18:C21"/>
    <mergeCell ref="D18:D21"/>
    <mergeCell ref="P18:P21"/>
    <mergeCell ref="A22:A25"/>
    <mergeCell ref="B22:B25"/>
    <mergeCell ref="C22:C25"/>
    <mergeCell ref="D22:D25"/>
    <mergeCell ref="P22:P25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A34:A37"/>
    <mergeCell ref="B34:B37"/>
    <mergeCell ref="C34:C37"/>
    <mergeCell ref="D34:D37"/>
    <mergeCell ref="P34:P37"/>
  </mergeCells>
  <printOptions/>
  <pageMargins left="0.39" right="0.35" top="0.48" bottom="0.45" header="0.51" footer="0.4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essedi</dc:creator>
  <cp:keywords/>
  <dc:description/>
  <cp:lastModifiedBy>essedi</cp:lastModifiedBy>
  <cp:lastPrinted>2011-08-30T21:46:55Z</cp:lastPrinted>
  <dcterms:created xsi:type="dcterms:W3CDTF">2011-08-26T10:08:44Z</dcterms:created>
  <dcterms:modified xsi:type="dcterms:W3CDTF">2011-10-21T22:38:16Z</dcterms:modified>
  <cp:category/>
  <cp:version/>
  <cp:contentType/>
  <cp:contentStatus/>
</cp:coreProperties>
</file>